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2. Produkty\MSSF16\"/>
    </mc:Choice>
  </mc:AlternateContent>
  <xr:revisionPtr revIDLastSave="0" documentId="13_ncr:1_{E5C38AA1-446E-43C4-ADA5-95740B19297C}" xr6:coauthVersionLast="47" xr6:coauthVersionMax="47" xr10:uidLastSave="{00000000-0000-0000-0000-000000000000}"/>
  <bookViews>
    <workbookView xWindow="-108" yWindow="-108" windowWidth="23256" windowHeight="13896" xr2:uid="{51577474-CFEE-4E59-8FD3-58158FA5465D}"/>
  </bookViews>
  <sheets>
    <sheet name="WYCENA LT-ST" sheetId="4" r:id="rId1"/>
    <sheet name="FLEXIEPM_RAPORT" sheetId="6" r:id="rId2"/>
  </sheets>
  <externalReferences>
    <externalReference r:id="rId3"/>
    <externalReference r:id="rId4"/>
  </externalReferences>
  <definedNames>
    <definedName name="CC_BAL_BDG">[1]CC_Budget!$R$7:$AC$24</definedName>
    <definedName name="IS_KPLN">'[1]P&amp;L_kPLN'!$A$1:$AM$2952</definedName>
    <definedName name="Narrow_Actual">[2]Baltona_Narrow!$A$1:$AE$2000</definedName>
    <definedName name="Narrow_PY_BDG">'[1]P&amp;L_Narrow_Budget'!$A$1:$CC$2000</definedName>
    <definedName name="_xlnm.Print_Area" localSheetId="1">FLEXIEPM_RAPORT!$A$1:$N$32</definedName>
    <definedName name="wh_bud">[1]WH_Budget!$R$7:$AC$18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1" i="6" l="1"/>
  <c r="B31" i="6"/>
  <c r="A31" i="6"/>
  <c r="N25" i="6"/>
  <c r="N24" i="6"/>
  <c r="N23" i="6"/>
  <c r="I1" i="4"/>
  <c r="K19" i="4"/>
  <c r="K20" i="4"/>
  <c r="K21" i="4"/>
  <c r="K22" i="4"/>
  <c r="K23" i="4"/>
  <c r="K24" i="4"/>
  <c r="K25" i="4"/>
  <c r="K26" i="4"/>
  <c r="K27" i="4"/>
  <c r="K28" i="4"/>
  <c r="K29" i="4"/>
  <c r="K30" i="4"/>
  <c r="H30" i="4"/>
  <c r="L30" i="4" s="1"/>
  <c r="C31" i="4"/>
  <c r="G5" i="4"/>
  <c r="F24" i="4"/>
  <c r="F14" i="4" l="1"/>
  <c r="G14" i="4" s="1"/>
  <c r="F21" i="4"/>
  <c r="G21" i="4" s="1"/>
  <c r="F28" i="4"/>
  <c r="G28" i="4" s="1"/>
  <c r="F7" i="4"/>
  <c r="G7" i="4" s="1"/>
  <c r="G24" i="4"/>
  <c r="F8" i="4"/>
  <c r="F6" i="4"/>
  <c r="F20" i="4"/>
  <c r="F27" i="4"/>
  <c r="F11" i="4"/>
  <c r="F18" i="4"/>
  <c r="F25" i="4"/>
  <c r="F15" i="4"/>
  <c r="F22" i="4"/>
  <c r="F29" i="4"/>
  <c r="F13" i="4"/>
  <c r="F9" i="4"/>
  <c r="F16" i="4"/>
  <c r="F23" i="4"/>
  <c r="F30" i="4"/>
  <c r="F12" i="4"/>
  <c r="F19" i="4"/>
  <c r="F26" i="4"/>
  <c r="F10" i="4"/>
  <c r="F17" i="4"/>
  <c r="I30" i="4" l="1"/>
  <c r="O30" i="4"/>
  <c r="G9" i="4"/>
  <c r="G19" i="4"/>
  <c r="G11" i="4"/>
  <c r="G12" i="4"/>
  <c r="G27" i="4"/>
  <c r="G20" i="4"/>
  <c r="G30" i="4"/>
  <c r="O29" i="4" s="1"/>
  <c r="G6" i="4"/>
  <c r="G23" i="4"/>
  <c r="G8" i="4"/>
  <c r="G16" i="4"/>
  <c r="G13" i="4"/>
  <c r="G29" i="4"/>
  <c r="G22" i="4"/>
  <c r="G15" i="4"/>
  <c r="G17" i="4"/>
  <c r="G10" i="4"/>
  <c r="G25" i="4"/>
  <c r="G26" i="4"/>
  <c r="G18" i="4"/>
  <c r="O13" i="4" l="1"/>
  <c r="O17" i="4"/>
  <c r="O5" i="4"/>
  <c r="O25" i="4"/>
  <c r="O11" i="4"/>
  <c r="O19" i="4"/>
  <c r="O26" i="4"/>
  <c r="O24" i="4"/>
  <c r="O9" i="4"/>
  <c r="O10" i="4"/>
  <c r="O16" i="4"/>
  <c r="O18" i="4"/>
  <c r="O14" i="4"/>
  <c r="O8" i="4"/>
  <c r="O21" i="4"/>
  <c r="O6" i="4"/>
  <c r="O28" i="4"/>
  <c r="O20" i="4"/>
  <c r="O12" i="4"/>
  <c r="O27" i="4"/>
  <c r="O15" i="4"/>
  <c r="O23" i="4"/>
  <c r="O7" i="4"/>
  <c r="H22" i="4"/>
  <c r="O22" i="4"/>
  <c r="N30" i="4"/>
  <c r="K18" i="4"/>
  <c r="H5" i="4"/>
  <c r="H29" i="4"/>
  <c r="H17" i="4"/>
  <c r="H19" i="4"/>
  <c r="H25" i="4"/>
  <c r="H26" i="4"/>
  <c r="H24" i="4"/>
  <c r="H11" i="4"/>
  <c r="H9" i="4"/>
  <c r="H10" i="4"/>
  <c r="H16" i="4"/>
  <c r="H18" i="4"/>
  <c r="H14" i="4"/>
  <c r="H8" i="4"/>
  <c r="H21" i="4"/>
  <c r="H13" i="4"/>
  <c r="H28" i="4"/>
  <c r="H20" i="4"/>
  <c r="H12" i="4"/>
  <c r="H27" i="4"/>
  <c r="H15" i="4"/>
  <c r="H6" i="4"/>
  <c r="H7" i="4"/>
  <c r="H23" i="4"/>
  <c r="L18" i="4" l="1"/>
  <c r="I8" i="4"/>
  <c r="N8" i="4" s="1"/>
  <c r="I18" i="4"/>
  <c r="I11" i="4"/>
  <c r="N11" i="4" s="1"/>
  <c r="N5" i="4"/>
  <c r="I13" i="4"/>
  <c r="N13" i="4" s="1"/>
  <c r="I14" i="4"/>
  <c r="N14" i="4" s="1"/>
  <c r="I16" i="4"/>
  <c r="N16" i="4" s="1"/>
  <c r="I9" i="4"/>
  <c r="N9" i="4" s="1"/>
  <c r="I10" i="4"/>
  <c r="N10" i="4" s="1"/>
  <c r="I7" i="4"/>
  <c r="N7" i="4" s="1"/>
  <c r="I6" i="4"/>
  <c r="N6" i="4" s="1"/>
  <c r="I15" i="4"/>
  <c r="N15" i="4" s="1"/>
  <c r="I12" i="4"/>
  <c r="N12" i="4" s="1"/>
  <c r="I23" i="4"/>
  <c r="L23" i="4"/>
  <c r="I26" i="4"/>
  <c r="L26" i="4"/>
  <c r="I25" i="4"/>
  <c r="L25" i="4"/>
  <c r="I21" i="4"/>
  <c r="L21" i="4"/>
  <c r="I24" i="4"/>
  <c r="L24" i="4"/>
  <c r="I27" i="4"/>
  <c r="L27" i="4"/>
  <c r="I19" i="4"/>
  <c r="L19" i="4"/>
  <c r="I28" i="4"/>
  <c r="L28" i="4"/>
  <c r="I29" i="4"/>
  <c r="L29" i="4"/>
  <c r="K6" i="4"/>
  <c r="L6" i="4" s="1"/>
  <c r="N18" i="4"/>
  <c r="I20" i="4"/>
  <c r="L20" i="4"/>
  <c r="I22" i="4"/>
  <c r="L22" i="4"/>
  <c r="I17" i="4"/>
  <c r="I5" i="4"/>
  <c r="K10" i="4" l="1"/>
  <c r="L10" i="4" s="1"/>
  <c r="N22" i="4"/>
  <c r="K8" i="4"/>
  <c r="L8" i="4" s="1"/>
  <c r="N20" i="4"/>
  <c r="K7" i="4"/>
  <c r="L7" i="4" s="1"/>
  <c r="N19" i="4"/>
  <c r="K5" i="4"/>
  <c r="L5" i="4" s="1"/>
  <c r="Q5" i="4" s="1"/>
  <c r="N17" i="4"/>
  <c r="K15" i="4"/>
  <c r="L15" i="4" s="1"/>
  <c r="N27" i="4"/>
  <c r="N24" i="4"/>
  <c r="K12" i="4"/>
  <c r="L12" i="4" s="1"/>
  <c r="N21" i="4"/>
  <c r="K9" i="4"/>
  <c r="L9" i="4" s="1"/>
  <c r="N25" i="4"/>
  <c r="K13" i="4"/>
  <c r="L13" i="4" s="1"/>
  <c r="N29" i="4"/>
  <c r="K17" i="4"/>
  <c r="L17" i="4" s="1"/>
  <c r="K14" i="4"/>
  <c r="L14" i="4" s="1"/>
  <c r="N26" i="4"/>
  <c r="N28" i="4"/>
  <c r="K16" i="4"/>
  <c r="L16" i="4" s="1"/>
  <c r="N23" i="4"/>
  <c r="K11" i="4"/>
  <c r="L11" i="4" s="1"/>
</calcChain>
</file>

<file path=xl/sharedStrings.xml><?xml version="1.0" encoding="utf-8"?>
<sst xmlns="http://schemas.openxmlformats.org/spreadsheetml/2006/main" count="316" uniqueCount="164">
  <si>
    <t>Roczne dyskonto</t>
  </si>
  <si>
    <t>RATE/12</t>
  </si>
  <si>
    <t>stopa miesięczna</t>
  </si>
  <si>
    <t>koniec umowy</t>
  </si>
  <si>
    <t>check</t>
  </si>
  <si>
    <t>data wyceny</t>
  </si>
  <si>
    <t>liczba miesięcy</t>
  </si>
  <si>
    <t>różnica</t>
  </si>
  <si>
    <t>Błędny podział na część długo- i krótkotemrinową</t>
  </si>
  <si>
    <t>długoterminowa</t>
  </si>
  <si>
    <t>krótkoterminowa</t>
  </si>
  <si>
    <t>Prawidłowe raportowanie podziału zobowiązania (w wartościach planowanych na dany dzień bilansowy)</t>
  </si>
  <si>
    <t>Współczynnik dyskonta (do wyliczenia wartości bieżącej przyszłych płatności na 30.09.2025)</t>
  </si>
  <si>
    <t>Wartość bieżąca przyszłych płatności zdyskontowana na 30.09.2025</t>
  </si>
  <si>
    <t>Wartość bieżąca (na 30.09.2025)  zobowiązania jakie pozostanie do spłaty na dany dzień bilansowy</t>
  </si>
  <si>
    <t>Planowana wartość zobowiązania w przyszłych okresach (wartość zobowiązania jak zostanie ujęta w sprawozdaniu w każdym z okresów)</t>
  </si>
  <si>
    <t>Data</t>
  </si>
  <si>
    <t>Planowane płatności</t>
  </si>
  <si>
    <t>Umowa</t>
  </si>
  <si>
    <t>C2573781</t>
  </si>
  <si>
    <t>Data wyceny</t>
  </si>
  <si>
    <t>2025_12</t>
  </si>
  <si>
    <t>WYCENA ZOBOWIĄZANIA Z TYTUŁU LEASINGU</t>
  </si>
  <si>
    <t>WYCENA SKŁADNIKA AKTYWÓW Z TYTUŁU PRAWA DO UŻYTKOWANIA</t>
  </si>
  <si>
    <t>WPŁYW NA WYNIK FINANSOWY</t>
  </si>
  <si>
    <t>PODATEK ODROCZONY</t>
  </si>
  <si>
    <t>DATA WYCENY</t>
  </si>
  <si>
    <t>PŁATNOŚCI UJĘTE W WYCENIE ZOBOWIĄZANIA</t>
  </si>
  <si>
    <t>PŁATNOŚCI UJĘTE W WYCENiE ZOBOWIAZANIA (WALUTA UMOWY)</t>
  </si>
  <si>
    <t>KURS FX</t>
  </si>
  <si>
    <t>PŁATNOŚCI CYKLICZNE (WALUTA SPÓŁKI)</t>
  </si>
  <si>
    <t>ZMIANA WYSOKOŚCI PŁATNOŚCI CYKLICZNYCH</t>
  </si>
  <si>
    <t>PŁATNOŚCI JEDNORAZOWE</t>
  </si>
  <si>
    <t>WSPÓŁCZYNNIK DYSKONTA</t>
  </si>
  <si>
    <t>WARTOŚC BIEŻĄCYCH OPŁAT LEASINGWYCH</t>
  </si>
  <si>
    <t>WYDATKI UJĘTE W WYCENIE WARTOŚCI BRUTTO AKTYWA</t>
  </si>
  <si>
    <t>WARTOŚĆ ZOBOWIĄZANIA (KAPITAŁU) NA KONIEC OKRESU</t>
  </si>
  <si>
    <t>WARTOŚĆ ZOBOWIĄZANIA (KAPITAŁU) NA POCZĄTEK OKRESU</t>
  </si>
  <si>
    <t>NOWE ZOBOWIĄZANIA</t>
  </si>
  <si>
    <t>NALICZONE ODSETKI</t>
  </si>
  <si>
    <t>SPŁATA RAT LEASINGOWYCH</t>
  </si>
  <si>
    <t>ZMIANA WYCENY W WYNIKU AKTUALIZACJI  HARMONOGRAMU PŁATNOŚCI</t>
  </si>
  <si>
    <t>ZMIANA WYCENY W WYNIKU AKTUALIZACJI  STOPY DYSKONTA</t>
  </si>
  <si>
    <t>CZĘŚCIOWE ZAKOŃCZENIE UMOWY</t>
  </si>
  <si>
    <t>ZMIANA WYCENY W WYNIKU AKTUALIZACJI KURSÓW FX</t>
  </si>
  <si>
    <t>PRZYSZŁE PŁATNOŚCI WARTOŚĆ NOMINALNA</t>
  </si>
  <si>
    <t>CZĘŚĆ KRÓTKOTERMIOWA</t>
  </si>
  <si>
    <t>CZĘŚĆ DŁUGOTERMIOWA</t>
  </si>
  <si>
    <t>DYSKONTO ODSETEK</t>
  </si>
  <si>
    <t>WARTOŚĆ NETTO NA KONIEC OKRESU</t>
  </si>
  <si>
    <t>WARTOŚĆ BRUTTO NA KONIEC OKRESU</t>
  </si>
  <si>
    <t>WARTOŚĆ BRUTTO NA POCZĄTEK OKRESU</t>
  </si>
  <si>
    <t>NOWE UMOWY</t>
  </si>
  <si>
    <t>ZMIANA WARTOŚCI BRUTTO W WYNIKU ZMIANY OPŁAT LEASINGOWYCH</t>
  </si>
  <si>
    <t>ZMIANA WARTOŚCI BRUTTO W WYNIKU ZMIANY STOPY DYSKONTA</t>
  </si>
  <si>
    <t>ZMNIEJSZENIE ZAKRESU LEASINGU</t>
  </si>
  <si>
    <t>ZAKOŃCZENIE UMOWY</t>
  </si>
  <si>
    <t>UMORZENIE NA KONIEC OKRESU</t>
  </si>
  <si>
    <t>UMORZENIE NA POCZĄTEK OKRESU</t>
  </si>
  <si>
    <t>ODPIS AMORTYZACYJNY ZA OKRES</t>
  </si>
  <si>
    <t>AMORTYZACJA</t>
  </si>
  <si>
    <t>KOSZTY ODSETKOWE</t>
  </si>
  <si>
    <t>ZMNIEJSZENIE ZAKRESU LEASING</t>
  </si>
  <si>
    <t>RÓŻNICE KURSOWE</t>
  </si>
  <si>
    <t xml:space="preserve">ZAKOŃCZENIE UMOWY </t>
  </si>
  <si>
    <t>OPŁATY LEASINGOWE (STORNO KOSZTÓW)</t>
  </si>
  <si>
    <t>OPŁATY NIELEASINGOWE</t>
  </si>
  <si>
    <t>AKTYWO Z TYTUŁU ODROCZONEGO PODATKU DOCHODOWEGO</t>
  </si>
  <si>
    <t>ZOBOWIĄZANIE TYTUŁU ODROCZONEGO PODATKU DOCHODOWEGO</t>
  </si>
  <si>
    <t>ZMIANA SALDA AKTYWA Z TYT. ODROCZONEGO PODATKU DOCHODOWEGO</t>
  </si>
  <si>
    <t>ZMIANA SALDA ZOBOWIĄZANIA Z TYT. ODROCZONEGO PODATKU DOCHODOWEGO</t>
  </si>
  <si>
    <t>ZMIANA SALDA NETTO Z TYT. ODROCZONEGO PODATKU DOCHODOWEGO</t>
  </si>
  <si>
    <t>2025_01</t>
  </si>
  <si>
    <t>2025_02</t>
  </si>
  <si>
    <t>2025_03</t>
  </si>
  <si>
    <t>2025_04</t>
  </si>
  <si>
    <t>2025_05</t>
  </si>
  <si>
    <t>2025_06</t>
  </si>
  <si>
    <t>2025_07</t>
  </si>
  <si>
    <t>2025_08</t>
  </si>
  <si>
    <t>2025_09</t>
  </si>
  <si>
    <t>2025_10</t>
  </si>
  <si>
    <t>2025_11</t>
  </si>
  <si>
    <t>2026_01</t>
  </si>
  <si>
    <t>2026_02</t>
  </si>
  <si>
    <t>2026_03</t>
  </si>
  <si>
    <t>2026_04</t>
  </si>
  <si>
    <t>2026_05</t>
  </si>
  <si>
    <t>2026_06</t>
  </si>
  <si>
    <t>2026_07</t>
  </si>
  <si>
    <t>2026_08</t>
  </si>
  <si>
    <t>2026_09</t>
  </si>
  <si>
    <t>2026_10</t>
  </si>
  <si>
    <t>2026_11</t>
  </si>
  <si>
    <t>2026_12</t>
  </si>
  <si>
    <t>2027_01</t>
  </si>
  <si>
    <t>2027_02</t>
  </si>
  <si>
    <t>2027_03</t>
  </si>
  <si>
    <t>2027_04</t>
  </si>
  <si>
    <t>2027_05</t>
  </si>
  <si>
    <t>2027_06</t>
  </si>
  <si>
    <t>2027_07</t>
  </si>
  <si>
    <t>2027_08</t>
  </si>
  <si>
    <t>2027_09</t>
  </si>
  <si>
    <t>2027_10</t>
  </si>
  <si>
    <t>2027_11</t>
  </si>
  <si>
    <t>2027_12</t>
  </si>
  <si>
    <t>2028_01</t>
  </si>
  <si>
    <t>2028_02</t>
  </si>
  <si>
    <t>2028_03</t>
  </si>
  <si>
    <t>2028_04</t>
  </si>
  <si>
    <t>2028_05</t>
  </si>
  <si>
    <t>2028_06</t>
  </si>
  <si>
    <t>2028_07</t>
  </si>
  <si>
    <t>2028_08</t>
  </si>
  <si>
    <t>2028_09</t>
  </si>
  <si>
    <t>2028_10</t>
  </si>
  <si>
    <t>2028_11</t>
  </si>
  <si>
    <t>2028_12</t>
  </si>
  <si>
    <t>SheetId</t>
  </si>
  <si>
    <t>24</t>
  </si>
  <si>
    <t>FormName</t>
  </si>
  <si>
    <t>33</t>
  </si>
  <si>
    <t>Scenario</t>
  </si>
  <si>
    <t>BASE</t>
  </si>
  <si>
    <t>Year</t>
  </si>
  <si>
    <t>2025</t>
  </si>
  <si>
    <t>Month</t>
  </si>
  <si>
    <t>MAR</t>
  </si>
  <si>
    <t>Marzec</t>
  </si>
  <si>
    <t>Entity</t>
  </si>
  <si>
    <t>Przykład prezentacja 2025.09.10</t>
  </si>
  <si>
    <t>LINE-&gt;</t>
  </si>
  <si>
    <t xml:space="preserve"> LEFT(period_key,4) as Rok</t>
  </si>
  <si>
    <t>,ROW_NUMBER()OVER(PARTITIONBYcontract_keyORDERBYperiod_keyASC)asokres</t>
  </si>
  <si>
    <t>,period_key</t>
  </si>
  <si>
    <t>,cf_lease_interest</t>
  </si>
  <si>
    <t>,closing_discount_ratio</t>
  </si>
  <si>
    <t>,null</t>
  </si>
  <si>
    <t>,installment_payment</t>
  </si>
  <si>
    <t>,installment_payment_cyclic</t>
  </si>
  <si>
    <t>,installment_payment_cyclic_change</t>
  </si>
  <si>
    <t>,installment_payment_noncyclic</t>
  </si>
  <si>
    <t>,cf_lease_capital</t>
  </si>
  <si>
    <t>,bs_lease_st</t>
  </si>
  <si>
    <t>,bs_lease_lt</t>
  </si>
  <si>
    <t>,bs_asset_gross</t>
  </si>
  <si>
    <t>Line</t>
  </si>
  <si>
    <t>PARENT</t>
  </si>
  <si>
    <t>Category1</t>
  </si>
  <si>
    <t>C1016</t>
  </si>
  <si>
    <t>Category2</t>
  </si>
  <si>
    <t>NONE</t>
  </si>
  <si>
    <t>Category3</t>
  </si>
  <si>
    <t>MSSF16_A_TOTAL</t>
  </si>
  <si>
    <t>Aktywa w leasingu - TOTAL</t>
  </si>
  <si>
    <t>Category4</t>
  </si>
  <si>
    <t>pl-PL</t>
  </si>
  <si>
    <t>245,116,48,136,63,179,139,83,82,253,154,255,73,19,</t>
  </si>
  <si>
    <r>
      <t xml:space="preserve">OPŁATY LEASINGOWE ZGODNIE Z UMOWĄ
</t>
    </r>
    <r>
      <rPr>
        <b/>
        <i/>
        <sz val="8"/>
        <color theme="1"/>
        <rFont val="Aptos Display"/>
        <family val="2"/>
        <charset val="238"/>
        <scheme val="major"/>
      </rPr>
      <t>CZĘŚĆ KAPITAŁOWA</t>
    </r>
  </si>
  <si>
    <r>
      <t xml:space="preserve">OPŁATY LEASINGOWE ZGODNIE Z UMOWĄ
</t>
    </r>
    <r>
      <rPr>
        <b/>
        <i/>
        <sz val="8"/>
        <color theme="1"/>
        <rFont val="Aptos Display"/>
        <family val="2"/>
        <charset val="238"/>
        <scheme val="major"/>
      </rPr>
      <t>CZĘŚĆ ODSETKOWA</t>
    </r>
  </si>
  <si>
    <r>
      <t xml:space="preserve">ZOBOWIĄZANIA
</t>
    </r>
    <r>
      <rPr>
        <b/>
        <sz val="8"/>
        <color theme="1"/>
        <rFont val="Aptos Display"/>
        <family val="2"/>
        <charset val="238"/>
        <scheme val="major"/>
      </rPr>
      <t>KRÓTKOTERMINOWE</t>
    </r>
  </si>
  <si>
    <r>
      <t xml:space="preserve">ZOBOWIĄZANIA
</t>
    </r>
    <r>
      <rPr>
        <b/>
        <sz val="8"/>
        <color theme="1"/>
        <rFont val="Aptos Display"/>
        <family val="2"/>
        <charset val="238"/>
        <scheme val="major"/>
      </rPr>
      <t>DŁUGOTERMINOWE</t>
    </r>
  </si>
  <si>
    <t>$END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</si>
</sst>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0%"/>
    <numFmt numFmtId="166" formatCode="#,##0.00;\(#,##0.00\);&quot;-&quot;"/>
    <numFmt numFmtId="167" formatCode="#,##0.0000"/>
  </numFmts>
  <fonts count="26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9"/>
      <color theme="1"/>
      <name val="Aptos Narrow"/>
      <family val="2"/>
      <charset val="238"/>
      <scheme val="minor"/>
    </font>
    <font>
      <sz val="9"/>
      <color theme="0"/>
      <name val="Aptos Narrow"/>
      <family val="2"/>
      <charset val="238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charset val="238"/>
      <scheme val="minor"/>
    </font>
    <font>
      <sz val="10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 tint="4.9989318521683403E-2"/>
      <name val="Aptos Narrow"/>
      <family val="2"/>
      <charset val="238"/>
      <scheme val="minor"/>
    </font>
    <font>
      <sz val="10"/>
      <color theme="1"/>
      <name val="Aptos Narrow"/>
      <family val="2"/>
      <scheme val="minor"/>
    </font>
    <font>
      <sz val="11"/>
      <name val="Aptos Display"/>
      <family val="2"/>
      <charset val="238"/>
      <scheme val="major"/>
    </font>
    <font>
      <sz val="9"/>
      <color theme="5" tint="-0.499984740745262"/>
      <name val="Aptos Narrow"/>
      <family val="2"/>
      <charset val="238"/>
      <scheme val="minor"/>
    </font>
    <font>
      <b/>
      <sz val="10"/>
      <color rgb="FFB775B9"/>
      <name val="Aptos Display"/>
      <family val="2"/>
      <charset val="238"/>
      <scheme val="major"/>
    </font>
    <font>
      <sz val="8"/>
      <color theme="1"/>
      <name val="Aptos Narrow"/>
      <family val="2"/>
      <charset val="238"/>
      <scheme val="minor"/>
    </font>
    <font>
      <sz val="8"/>
      <color theme="0" tint="-0.249977111117893"/>
      <name val="Aptos Display"/>
      <family val="2"/>
      <charset val="238"/>
      <scheme val="major"/>
    </font>
    <font>
      <sz val="8"/>
      <color theme="0" tint="-0.249977111117893"/>
      <name val="Aptos Narrow"/>
      <family val="2"/>
      <charset val="238"/>
      <scheme val="minor"/>
    </font>
    <font>
      <sz val="11"/>
      <color theme="0" tint="-0.14999847407452621"/>
      <name val="Aptos Narrow"/>
      <family val="2"/>
      <charset val="238"/>
      <scheme val="minor"/>
    </font>
    <font>
      <b/>
      <sz val="8"/>
      <color theme="0"/>
      <name val="Aptos Display"/>
      <family val="2"/>
      <charset val="238"/>
      <scheme val="major"/>
    </font>
    <font>
      <sz val="8"/>
      <color theme="1"/>
      <name val="Aptos Display"/>
      <family val="2"/>
      <charset val="238"/>
      <scheme val="major"/>
    </font>
    <font>
      <i/>
      <sz val="8"/>
      <color theme="1"/>
      <name val="Aptos Display"/>
      <family val="2"/>
      <charset val="238"/>
      <scheme val="major"/>
    </font>
    <font>
      <b/>
      <i/>
      <sz val="8"/>
      <color theme="1"/>
      <name val="Aptos Display"/>
      <family val="2"/>
      <charset val="238"/>
      <scheme val="major"/>
    </font>
    <font>
      <b/>
      <sz val="8"/>
      <color theme="1"/>
      <name val="Aptos Display"/>
      <family val="2"/>
      <charset val="238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28482"/>
        <bgColor indexed="64"/>
      </patternFill>
    </fill>
    <fill>
      <patternFill patternType="solid">
        <fgColor rgb="FFE4ECE0"/>
        <bgColor indexed="64"/>
      </patternFill>
    </fill>
    <fill>
      <patternFill patternType="solid">
        <fgColor rgb="FFEDD6ED"/>
        <bgColor indexed="64"/>
      </patternFill>
    </fill>
  </fills>
  <borders count="5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theme="8"/>
      </left>
      <right style="thick">
        <color theme="8"/>
      </right>
      <top style="thick">
        <color theme="8"/>
      </top>
      <bottom style="thick">
        <color theme="8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theme="9" tint="-0.24994659260841701"/>
      </left>
      <right style="thick">
        <color theme="9" tint="-0.24994659260841701"/>
      </right>
      <top style="hair">
        <color auto="1"/>
      </top>
      <bottom style="hair">
        <color auto="1"/>
      </bottom>
      <diagonal/>
    </border>
    <border>
      <left style="thick">
        <color theme="9" tint="-0.24994659260841701"/>
      </left>
      <right style="thick">
        <color theme="9" tint="-0.24994659260841701"/>
      </right>
      <top style="hair">
        <color auto="1"/>
      </top>
      <bottom style="thick">
        <color theme="9" tint="-0.24994659260841701"/>
      </bottom>
      <diagonal/>
    </border>
    <border>
      <left style="thick">
        <color theme="8"/>
      </left>
      <right style="thick">
        <color theme="8"/>
      </right>
      <top/>
      <bottom style="thick">
        <color theme="8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ck">
        <color theme="9" tint="-0.24994659260841701"/>
      </left>
      <right style="thick">
        <color theme="9" tint="-0.24994659260841701"/>
      </right>
      <top/>
      <bottom style="thick">
        <color theme="9" tint="-0.24994659260841701"/>
      </bottom>
      <diagonal/>
    </border>
    <border>
      <left style="thick">
        <color theme="9" tint="-0.24994659260841701"/>
      </left>
      <right style="thick">
        <color theme="9" tint="-0.2499465926084170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ck">
        <color auto="1"/>
      </bottom>
      <diagonal/>
    </border>
    <border>
      <left style="hair">
        <color auto="1"/>
      </left>
      <right/>
      <top/>
      <bottom style="thick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rgb="FFB775B9"/>
      </left>
      <right style="hair">
        <color rgb="FFB775B9"/>
      </right>
      <top style="hair">
        <color rgb="FFB775B9"/>
      </top>
      <bottom style="hair">
        <color rgb="FFB775B9"/>
      </bottom>
      <diagonal/>
    </border>
    <border>
      <left/>
      <right/>
      <top/>
      <bottom style="thin">
        <color rgb="FF028482"/>
      </bottom>
      <diagonal/>
    </border>
    <border>
      <left/>
      <right/>
      <top style="thin">
        <color rgb="FF028482"/>
      </top>
      <bottom style="thin">
        <color rgb="FF028482"/>
      </bottom>
      <diagonal/>
    </border>
    <border>
      <left/>
      <right/>
      <top style="thin">
        <color rgb="FF028482"/>
      </top>
      <bottom/>
      <diagonal/>
    </border>
    <border>
      <left/>
      <right/>
      <top/>
      <bottom style="medium">
        <color rgb="FF028482"/>
      </bottom>
      <diagonal/>
    </border>
    <border>
      <left style="thin">
        <color rgb="FFB775B9"/>
      </left>
      <right/>
      <top style="thin">
        <color rgb="FFB775B9"/>
      </top>
      <bottom style="medium">
        <color rgb="FF028482"/>
      </bottom>
      <diagonal/>
    </border>
    <border>
      <left/>
      <right/>
      <top style="thin">
        <color rgb="FFB775B9"/>
      </top>
      <bottom style="medium">
        <color rgb="FF028482"/>
      </bottom>
      <diagonal/>
    </border>
    <border>
      <left/>
      <right style="thin">
        <color rgb="FFB775B9"/>
      </right>
      <top style="thin">
        <color rgb="FFB775B9"/>
      </top>
      <bottom style="medium">
        <color rgb="FF028482"/>
      </bottom>
      <diagonal/>
    </border>
    <border>
      <left/>
      <right/>
      <top style="medium">
        <color rgb="FF028482"/>
      </top>
      <bottom style="medium">
        <color rgb="FF028482"/>
      </bottom>
      <diagonal/>
    </border>
    <border>
      <left style="hair">
        <color rgb="FF028482"/>
      </left>
      <right style="hair">
        <color rgb="FF028482"/>
      </right>
      <top style="medium">
        <color rgb="FF028482"/>
      </top>
      <bottom style="medium">
        <color rgb="FF028482"/>
      </bottom>
      <diagonal/>
    </border>
    <border>
      <left/>
      <right style="hair">
        <color rgb="FF028482"/>
      </right>
      <top style="medium">
        <color rgb="FF028482"/>
      </top>
      <bottom style="medium">
        <color rgb="FF028482"/>
      </bottom>
      <diagonal/>
    </border>
    <border>
      <left style="hair">
        <color rgb="FF028482"/>
      </left>
      <right style="thin">
        <color rgb="FF028482"/>
      </right>
      <top style="medium">
        <color rgb="FF028482"/>
      </top>
      <bottom style="medium">
        <color rgb="FF028482"/>
      </bottom>
      <diagonal/>
    </border>
    <border>
      <left style="thin">
        <color rgb="FF028482"/>
      </left>
      <right/>
      <top style="medium">
        <color rgb="FF028482"/>
      </top>
      <bottom style="medium">
        <color rgb="FF028482"/>
      </bottom>
      <diagonal/>
    </border>
    <border>
      <left style="hair">
        <color auto="1"/>
      </left>
      <right style="hair">
        <color auto="1"/>
      </right>
      <top style="hair">
        <color rgb="FF028482"/>
      </top>
      <bottom/>
      <diagonal/>
    </border>
    <border>
      <left style="hair">
        <color rgb="FF028482"/>
      </left>
      <right style="hair">
        <color rgb="FF028482"/>
      </right>
      <top style="hair">
        <color rgb="FF028482"/>
      </top>
      <bottom/>
      <diagonal/>
    </border>
    <border>
      <left style="thin">
        <color rgb="FF028482"/>
      </left>
      <right style="hair">
        <color rgb="FF028482"/>
      </right>
      <top style="hair">
        <color rgb="FF028482"/>
      </top>
      <bottom/>
      <diagonal/>
    </border>
    <border>
      <left/>
      <right style="hair">
        <color rgb="FF028482"/>
      </right>
      <top style="hair">
        <color rgb="FF028482"/>
      </top>
      <bottom/>
      <diagonal/>
    </border>
    <border>
      <left style="hair">
        <color rgb="FF028482"/>
      </left>
      <right style="thin">
        <color rgb="FF028482"/>
      </right>
      <top style="hair">
        <color rgb="FF028482"/>
      </top>
      <bottom/>
      <diagonal/>
    </border>
    <border>
      <left style="medium">
        <color rgb="FFB775B9"/>
      </left>
      <right style="hair">
        <color auto="1"/>
      </right>
      <top style="medium">
        <color rgb="FFB775B9"/>
      </top>
      <bottom style="medium">
        <color rgb="FFB775B9"/>
      </bottom>
      <diagonal/>
    </border>
    <border>
      <left style="hair">
        <color rgb="FF028482"/>
      </left>
      <right style="hair">
        <color rgb="FF028482"/>
      </right>
      <top style="medium">
        <color rgb="FFB775B9"/>
      </top>
      <bottom style="medium">
        <color rgb="FFB775B9"/>
      </bottom>
      <diagonal/>
    </border>
    <border>
      <left style="hair">
        <color auto="1"/>
      </left>
      <right style="hair">
        <color auto="1"/>
      </right>
      <top style="medium">
        <color rgb="FFB775B9"/>
      </top>
      <bottom style="medium">
        <color rgb="FFB775B9"/>
      </bottom>
      <diagonal/>
    </border>
    <border>
      <left style="hair">
        <color rgb="FF028482"/>
      </left>
      <right style="medium">
        <color rgb="FFB775B9"/>
      </right>
      <top style="medium">
        <color rgb="FFB775B9"/>
      </top>
      <bottom style="medium">
        <color rgb="FFB775B9"/>
      </bottom>
      <diagonal/>
    </border>
    <border>
      <left style="medium">
        <color rgb="FFB775B9"/>
      </left>
      <right style="hair">
        <color rgb="FF028482"/>
      </right>
      <top style="medium">
        <color rgb="FFB775B9"/>
      </top>
      <bottom style="medium">
        <color rgb="FFB775B9"/>
      </bottom>
      <diagonal/>
    </border>
    <border>
      <left/>
      <right style="hair">
        <color rgb="FF028482"/>
      </right>
      <top style="medium">
        <color rgb="FFB775B9"/>
      </top>
      <bottom style="medium">
        <color rgb="FFB775B9"/>
      </bottom>
      <diagonal/>
    </border>
    <border>
      <left style="hair">
        <color rgb="FF028482"/>
      </left>
      <right/>
      <top style="medium">
        <color rgb="FFB775B9"/>
      </top>
      <bottom style="medium">
        <color rgb="FFB775B9"/>
      </bottom>
      <diagonal/>
    </border>
    <border>
      <left style="medium">
        <color rgb="FFB775B9"/>
      </left>
      <right style="hair">
        <color rgb="FFB775B9"/>
      </right>
      <top style="medium">
        <color rgb="FFB775B9"/>
      </top>
      <bottom style="medium">
        <color rgb="FFB775B9"/>
      </bottom>
      <diagonal/>
    </border>
    <border>
      <left style="hair">
        <color rgb="FFB775B9"/>
      </left>
      <right style="hair">
        <color rgb="FFB775B9"/>
      </right>
      <top style="medium">
        <color rgb="FFB775B9"/>
      </top>
      <bottom style="medium">
        <color rgb="FFB775B9"/>
      </bottom>
      <diagonal/>
    </border>
    <border>
      <left style="hair">
        <color rgb="FFB775B9"/>
      </left>
      <right style="medium">
        <color rgb="FFB775B9"/>
      </right>
      <top style="medium">
        <color rgb="FFB775B9"/>
      </top>
      <bottom style="medium">
        <color rgb="FFB775B9"/>
      </bottom>
      <diagonal/>
    </border>
    <border>
      <left style="thin">
        <color rgb="FF028482"/>
      </left>
      <right style="hair">
        <color rgb="FF028482"/>
      </right>
      <top style="medium">
        <color rgb="FFB775B9"/>
      </top>
      <bottom style="medium">
        <color rgb="FFB775B9"/>
      </bottom>
      <diagonal/>
    </border>
    <border>
      <left/>
      <right style="medium">
        <color rgb="FFB775B9"/>
      </right>
      <top style="medium">
        <color rgb="FFB775B9"/>
      </top>
      <bottom style="medium">
        <color rgb="FFB775B9"/>
      </bottom>
      <diagonal/>
    </border>
    <border>
      <left style="hair">
        <color rgb="FF028482"/>
      </left>
      <right/>
      <top style="hair">
        <color rgb="FF028482"/>
      </top>
      <bottom/>
      <diagonal/>
    </border>
    <border>
      <left/>
      <right/>
      <top style="medium">
        <color rgb="FFB775B9"/>
      </top>
      <bottom style="medium">
        <color rgb="FFB775B9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9" borderId="0" applyNumberFormat="0" applyFont="0" applyBorder="0" applyAlignment="0">
      <protection locked="0"/>
    </xf>
    <xf numFmtId="0" fontId="4" fillId="3" borderId="0" applyNumberFormat="0" applyFont="0" applyBorder="0" applyAlignment="0"/>
  </cellStyleXfs>
  <cellXfs count="13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165" fontId="0" fillId="3" borderId="0" xfId="1" applyNumberFormat="1" applyFont="1" applyFill="1"/>
    <xf numFmtId="0" fontId="0" fillId="0" borderId="1" xfId="0" applyBorder="1"/>
    <xf numFmtId="14" fontId="0" fillId="0" borderId="1" xfId="0" applyNumberFormat="1" applyBorder="1"/>
    <xf numFmtId="4" fontId="0" fillId="0" borderId="1" xfId="0" applyNumberFormat="1" applyBorder="1"/>
    <xf numFmtId="4" fontId="2" fillId="0" borderId="1" xfId="0" applyNumberFormat="1" applyFont="1" applyBorder="1"/>
    <xf numFmtId="164" fontId="0" fillId="0" borderId="1" xfId="0" applyNumberFormat="1" applyBorder="1"/>
    <xf numFmtId="0" fontId="2" fillId="0" borderId="1" xfId="0" applyFont="1" applyBorder="1"/>
    <xf numFmtId="0" fontId="0" fillId="0" borderId="1" xfId="0" applyBorder="1" applyAlignment="1">
      <alignment horizontal="center"/>
    </xf>
    <xf numFmtId="9" fontId="2" fillId="4" borderId="0" xfId="0" applyNumberFormat="1" applyFont="1" applyFill="1" applyAlignment="1">
      <alignment horizontal="center"/>
    </xf>
    <xf numFmtId="4" fontId="0" fillId="0" borderId="0" xfId="0" applyNumberFormat="1"/>
    <xf numFmtId="14" fontId="4" fillId="0" borderId="1" xfId="0" applyNumberFormat="1" applyFont="1" applyBorder="1"/>
    <xf numFmtId="0" fontId="3" fillId="5" borderId="0" xfId="0" applyFont="1" applyFill="1" applyAlignment="1">
      <alignment horizontal="center" wrapText="1"/>
    </xf>
    <xf numFmtId="0" fontId="0" fillId="5" borderId="0" xfId="0" applyFill="1"/>
    <xf numFmtId="0" fontId="0" fillId="5" borderId="1" xfId="0" applyFill="1" applyBorder="1" applyAlignment="1">
      <alignment horizontal="center"/>
    </xf>
    <xf numFmtId="4" fontId="0" fillId="5" borderId="0" xfId="0" applyNumberFormat="1" applyFill="1"/>
    <xf numFmtId="4" fontId="0" fillId="0" borderId="4" xfId="0" applyNumberFormat="1" applyBorder="1"/>
    <xf numFmtId="4" fontId="0" fillId="0" borderId="5" xfId="0" applyNumberFormat="1" applyBorder="1"/>
    <xf numFmtId="4" fontId="0" fillId="6" borderId="2" xfId="0" applyNumberFormat="1" applyFill="1" applyBorder="1"/>
    <xf numFmtId="164" fontId="0" fillId="0" borderId="3" xfId="0" applyNumberFormat="1" applyBorder="1"/>
    <xf numFmtId="4" fontId="0" fillId="0" borderId="6" xfId="0" applyNumberFormat="1" applyBorder="1"/>
    <xf numFmtId="4" fontId="0" fillId="7" borderId="7" xfId="0" applyNumberFormat="1" applyFill="1" applyBorder="1"/>
    <xf numFmtId="4" fontId="0" fillId="7" borderId="8" xfId="0" applyNumberFormat="1" applyFill="1" applyBorder="1"/>
    <xf numFmtId="0" fontId="6" fillId="0" borderId="0" xfId="0" applyFont="1" applyAlignment="1">
      <alignment horizontal="center"/>
    </xf>
    <xf numFmtId="0" fontId="6" fillId="5" borderId="1" xfId="0" applyFont="1" applyFill="1" applyBorder="1" applyAlignment="1">
      <alignment horizontal="center" wrapText="1"/>
    </xf>
    <xf numFmtId="4" fontId="5" fillId="0" borderId="1" xfId="0" applyNumberFormat="1" applyFont="1" applyBorder="1"/>
    <xf numFmtId="0" fontId="0" fillId="0" borderId="0" xfId="0" applyAlignment="1">
      <alignment vertical="center"/>
    </xf>
    <xf numFmtId="4" fontId="2" fillId="7" borderId="11" xfId="0" applyNumberFormat="1" applyFont="1" applyFill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5" xfId="0" applyNumberFormat="1" applyBorder="1"/>
    <xf numFmtId="0" fontId="0" fillId="0" borderId="5" xfId="0" applyBorder="1" applyAlignment="1">
      <alignment horizontal="center" vertical="center"/>
    </xf>
    <xf numFmtId="164" fontId="0" fillId="0" borderId="10" xfId="0" applyNumberFormat="1" applyBorder="1"/>
    <xf numFmtId="4" fontId="0" fillId="7" borderId="12" xfId="0" applyNumberFormat="1" applyFill="1" applyBorder="1"/>
    <xf numFmtId="4" fontId="0" fillId="0" borderId="13" xfId="0" applyNumberFormat="1" applyBorder="1"/>
    <xf numFmtId="4" fontId="5" fillId="0" borderId="5" xfId="0" applyNumberFormat="1" applyFont="1" applyBorder="1"/>
    <xf numFmtId="14" fontId="0" fillId="0" borderId="4" xfId="0" applyNumberFormat="1" applyBorder="1"/>
    <xf numFmtId="0" fontId="0" fillId="0" borderId="4" xfId="0" applyBorder="1" applyAlignment="1">
      <alignment horizontal="center" vertical="center"/>
    </xf>
    <xf numFmtId="164" fontId="0" fillId="0" borderId="15" xfId="0" applyNumberFormat="1" applyBorder="1"/>
    <xf numFmtId="4" fontId="0" fillId="0" borderId="16" xfId="0" applyNumberFormat="1" applyBorder="1"/>
    <xf numFmtId="4" fontId="5" fillId="0" borderId="4" xfId="0" applyNumberFormat="1" applyFont="1" applyBorder="1"/>
    <xf numFmtId="164" fontId="0" fillId="0" borderId="5" xfId="0" applyNumberFormat="1" applyBorder="1"/>
    <xf numFmtId="14" fontId="0" fillId="5" borderId="17" xfId="0" applyNumberFormat="1" applyFill="1" applyBorder="1"/>
    <xf numFmtId="0" fontId="0" fillId="5" borderId="17" xfId="0" applyFill="1" applyBorder="1" applyAlignment="1">
      <alignment horizontal="center" vertical="center"/>
    </xf>
    <xf numFmtId="4" fontId="0" fillId="5" borderId="17" xfId="0" applyNumberFormat="1" applyFill="1" applyBorder="1"/>
    <xf numFmtId="164" fontId="0" fillId="5" borderId="18" xfId="0" applyNumberFormat="1" applyFill="1" applyBorder="1"/>
    <xf numFmtId="4" fontId="0" fillId="5" borderId="14" xfId="0" applyNumberFormat="1" applyFill="1" applyBorder="1"/>
    <xf numFmtId="4" fontId="5" fillId="5" borderId="17" xfId="0" applyNumberFormat="1" applyFont="1" applyFill="1" applyBorder="1"/>
    <xf numFmtId="14" fontId="2" fillId="0" borderId="19" xfId="0" applyNumberFormat="1" applyFont="1" applyBorder="1"/>
    <xf numFmtId="0" fontId="2" fillId="0" borderId="19" xfId="0" applyFont="1" applyBorder="1" applyAlignment="1">
      <alignment horizontal="center" vertical="center"/>
    </xf>
    <xf numFmtId="0" fontId="2" fillId="0" borderId="19" xfId="0" applyFont="1" applyBorder="1"/>
    <xf numFmtId="164" fontId="2" fillId="0" borderId="19" xfId="0" applyNumberFormat="1" applyFont="1" applyBorder="1"/>
    <xf numFmtId="4" fontId="2" fillId="0" borderId="19" xfId="0" applyNumberFormat="1" applyFont="1" applyBorder="1"/>
    <xf numFmtId="4" fontId="2" fillId="6" borderId="9" xfId="0" applyNumberFormat="1" applyFont="1" applyFill="1" applyBorder="1"/>
    <xf numFmtId="4" fontId="8" fillId="0" borderId="19" xfId="0" applyNumberFormat="1" applyFont="1" applyBorder="1"/>
    <xf numFmtId="4" fontId="2" fillId="0" borderId="20" xfId="0" applyNumberFormat="1" applyFont="1" applyBorder="1"/>
    <xf numFmtId="0" fontId="7" fillId="8" borderId="24" xfId="0" applyFont="1" applyFill="1" applyBorder="1" applyAlignment="1">
      <alignment horizontal="center" vertical="center" wrapText="1"/>
    </xf>
    <xf numFmtId="0" fontId="6" fillId="7" borderId="24" xfId="0" applyFont="1" applyFill="1" applyBorder="1" applyAlignment="1">
      <alignment horizontal="center" vertical="center" wrapText="1"/>
    </xf>
    <xf numFmtId="0" fontId="10" fillId="7" borderId="0" xfId="2" applyFont="1" applyFill="1"/>
    <xf numFmtId="0" fontId="4" fillId="7" borderId="0" xfId="2" quotePrefix="1" applyFill="1"/>
    <xf numFmtId="0" fontId="11" fillId="7" borderId="0" xfId="2" applyFont="1" applyFill="1"/>
    <xf numFmtId="0" fontId="4" fillId="0" borderId="0" xfId="2"/>
    <xf numFmtId="0" fontId="4" fillId="7" borderId="0" xfId="2" applyFill="1"/>
    <xf numFmtId="0" fontId="0" fillId="7" borderId="0" xfId="2" quotePrefix="1" applyFont="1" applyFill="1"/>
    <xf numFmtId="0" fontId="12" fillId="0" borderId="25" xfId="0" applyFont="1" applyBorder="1" applyAlignment="1">
      <alignment horizontal="center" wrapText="1"/>
    </xf>
    <xf numFmtId="0" fontId="12" fillId="0" borderId="25" xfId="0" applyFont="1" applyBorder="1" applyAlignment="1">
      <alignment wrapText="1"/>
    </xf>
    <xf numFmtId="0" fontId="0" fillId="7" borderId="0" xfId="2" applyFont="1" applyFill="1"/>
    <xf numFmtId="0" fontId="5" fillId="0" borderId="0" xfId="2" applyFont="1"/>
    <xf numFmtId="0" fontId="13" fillId="7" borderId="0" xfId="3" applyFont="1" applyFill="1">
      <protection locked="0"/>
    </xf>
    <xf numFmtId="0" fontId="13" fillId="7" borderId="0" xfId="4" applyFont="1" applyFill="1"/>
    <xf numFmtId="0" fontId="9" fillId="0" borderId="0" xfId="2" applyFont="1"/>
    <xf numFmtId="0" fontId="14" fillId="0" borderId="26" xfId="0" applyFont="1" applyBorder="1"/>
    <xf numFmtId="0" fontId="3" fillId="0" borderId="26" xfId="0" applyFont="1" applyBorder="1" applyAlignment="1">
      <alignment horizontal="left" vertical="center"/>
    </xf>
    <xf numFmtId="0" fontId="14" fillId="0" borderId="27" xfId="0" applyFont="1" applyBorder="1"/>
    <xf numFmtId="0" fontId="3" fillId="0" borderId="27" xfId="0" applyFont="1" applyBorder="1" applyAlignment="1">
      <alignment horizontal="left" vertical="center"/>
    </xf>
    <xf numFmtId="0" fontId="15" fillId="0" borderId="0" xfId="0" applyFont="1" applyAlignment="1">
      <alignment horizontal="centerContinuous" vertical="center" wrapText="1"/>
    </xf>
    <xf numFmtId="0" fontId="16" fillId="0" borderId="0" xfId="0" applyFont="1" applyAlignment="1">
      <alignment horizontal="centerContinuous" vertical="center"/>
    </xf>
    <xf numFmtId="0" fontId="16" fillId="0" borderId="0" xfId="0" applyFont="1" applyAlignment="1">
      <alignment horizontal="centerContinuous"/>
    </xf>
    <xf numFmtId="0" fontId="14" fillId="0" borderId="28" xfId="0" applyFont="1" applyBorder="1"/>
    <xf numFmtId="0" fontId="3" fillId="0" borderId="28" xfId="0" applyFont="1" applyBorder="1"/>
    <xf numFmtId="0" fontId="3" fillId="0" borderId="0" xfId="0" applyFont="1"/>
    <xf numFmtId="0" fontId="14" fillId="0" borderId="0" xfId="0" applyFont="1"/>
    <xf numFmtId="0" fontId="15" fillId="0" borderId="0" xfId="0" applyFont="1" applyAlignment="1">
      <alignment wrapText="1"/>
    </xf>
    <xf numFmtId="0" fontId="17" fillId="0" borderId="0" xfId="0" applyFont="1" applyAlignment="1">
      <alignment horizontal="center" wrapText="1"/>
    </xf>
    <xf numFmtId="166" fontId="18" fillId="0" borderId="29" xfId="0" applyNumberFormat="1" applyFont="1" applyBorder="1" applyAlignment="1">
      <alignment horizontal="center" vertical="center" wrapText="1"/>
    </xf>
    <xf numFmtId="166" fontId="18" fillId="0" borderId="30" xfId="0" applyNumberFormat="1" applyFont="1" applyBorder="1" applyAlignment="1">
      <alignment horizontal="center" vertical="center" wrapText="1"/>
    </xf>
    <xf numFmtId="166" fontId="18" fillId="0" borderId="31" xfId="0" applyNumberFormat="1" applyFont="1" applyBorder="1" applyAlignment="1">
      <alignment horizontal="center" vertical="center" wrapText="1"/>
    </xf>
    <xf numFmtId="166" fontId="18" fillId="0" borderId="32" xfId="0" applyNumberFormat="1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wrapText="1"/>
    </xf>
    <xf numFmtId="0" fontId="19" fillId="0" borderId="31" xfId="0" applyFont="1" applyBorder="1" applyAlignment="1">
      <alignment horizontal="center" wrapText="1"/>
    </xf>
    <xf numFmtId="0" fontId="19" fillId="0" borderId="32" xfId="0" applyFont="1" applyBorder="1" applyAlignment="1">
      <alignment horizontal="center" wrapText="1"/>
    </xf>
    <xf numFmtId="0" fontId="19" fillId="0" borderId="31" xfId="0" quotePrefix="1" applyFont="1" applyBorder="1" applyAlignment="1">
      <alignment horizontal="center" wrapText="1"/>
    </xf>
    <xf numFmtId="0" fontId="20" fillId="0" borderId="0" xfId="0" applyFont="1"/>
    <xf numFmtId="0" fontId="21" fillId="10" borderId="33" xfId="0" applyFont="1" applyFill="1" applyBorder="1" applyAlignment="1">
      <alignment horizontal="center" vertical="center" wrapText="1"/>
    </xf>
    <xf numFmtId="0" fontId="22" fillId="11" borderId="34" xfId="0" applyFont="1" applyFill="1" applyBorder="1" applyAlignment="1">
      <alignment horizontal="center" vertical="center" wrapText="1"/>
    </xf>
    <xf numFmtId="0" fontId="23" fillId="11" borderId="35" xfId="0" applyFont="1" applyFill="1" applyBorder="1" applyAlignment="1">
      <alignment horizontal="center" vertical="center" wrapText="1"/>
    </xf>
    <xf numFmtId="0" fontId="22" fillId="11" borderId="35" xfId="0" applyFont="1" applyFill="1" applyBorder="1" applyAlignment="1">
      <alignment horizontal="center" vertical="center" wrapText="1"/>
    </xf>
    <xf numFmtId="0" fontId="22" fillId="11" borderId="36" xfId="0" applyFont="1" applyFill="1" applyBorder="1" applyAlignment="1">
      <alignment horizontal="center" vertical="center" wrapText="1"/>
    </xf>
    <xf numFmtId="0" fontId="21" fillId="10" borderId="37" xfId="0" applyFont="1" applyFill="1" applyBorder="1" applyAlignment="1">
      <alignment horizontal="center" vertical="center" wrapText="1"/>
    </xf>
    <xf numFmtId="49" fontId="6" fillId="12" borderId="38" xfId="0" applyNumberFormat="1" applyFont="1" applyFill="1" applyBorder="1" applyAlignment="1">
      <alignment horizontal="center"/>
    </xf>
    <xf numFmtId="4" fontId="6" fillId="7" borderId="39" xfId="0" applyNumberFormat="1" applyFont="1" applyFill="1" applyBorder="1" applyAlignment="1">
      <alignment horizontal="center"/>
    </xf>
    <xf numFmtId="167" fontId="6" fillId="0" borderId="39" xfId="0" applyNumberFormat="1" applyFont="1" applyBorder="1" applyAlignment="1">
      <alignment horizontal="center"/>
    </xf>
    <xf numFmtId="4" fontId="6" fillId="0" borderId="39" xfId="0" applyNumberFormat="1" applyFont="1" applyBorder="1" applyAlignment="1">
      <alignment horizontal="center"/>
    </xf>
    <xf numFmtId="167" fontId="6" fillId="12" borderId="38" xfId="0" applyNumberFormat="1" applyFont="1" applyFill="1" applyBorder="1" applyAlignment="1">
      <alignment horizontal="center"/>
    </xf>
    <xf numFmtId="166" fontId="6" fillId="7" borderId="40" xfId="0" applyNumberFormat="1" applyFont="1" applyFill="1" applyBorder="1"/>
    <xf numFmtId="166" fontId="6" fillId="0" borderId="41" xfId="0" applyNumberFormat="1" applyFont="1" applyBorder="1"/>
    <xf numFmtId="166" fontId="6" fillId="0" borderId="39" xfId="0" applyNumberFormat="1" applyFont="1" applyBorder="1"/>
    <xf numFmtId="166" fontId="6" fillId="0" borderId="42" xfId="0" applyNumberFormat="1" applyFont="1" applyBorder="1"/>
    <xf numFmtId="166" fontId="6" fillId="11" borderId="40" xfId="0" applyNumberFormat="1" applyFont="1" applyFill="1" applyBorder="1"/>
    <xf numFmtId="49" fontId="6" fillId="12" borderId="43" xfId="0" applyNumberFormat="1" applyFont="1" applyFill="1" applyBorder="1" applyAlignment="1">
      <alignment horizontal="center"/>
    </xf>
    <xf numFmtId="4" fontId="6" fillId="7" borderId="44" xfId="0" applyNumberFormat="1" applyFont="1" applyFill="1" applyBorder="1" applyAlignment="1">
      <alignment horizontal="center"/>
    </xf>
    <xf numFmtId="167" fontId="6" fillId="0" borderId="44" xfId="0" applyNumberFormat="1" applyFont="1" applyBorder="1" applyAlignment="1">
      <alignment horizontal="center"/>
    </xf>
    <xf numFmtId="4" fontId="6" fillId="0" borderId="44" xfId="0" applyNumberFormat="1" applyFont="1" applyBorder="1" applyAlignment="1">
      <alignment horizontal="center"/>
    </xf>
    <xf numFmtId="167" fontId="6" fillId="12" borderId="45" xfId="0" applyNumberFormat="1" applyFont="1" applyFill="1" applyBorder="1" applyAlignment="1">
      <alignment horizontal="center"/>
    </xf>
    <xf numFmtId="4" fontId="6" fillId="0" borderId="46" xfId="0" applyNumberFormat="1" applyFont="1" applyBorder="1" applyAlignment="1">
      <alignment horizontal="center"/>
    </xf>
    <xf numFmtId="166" fontId="6" fillId="7" borderId="47" xfId="0" applyNumberFormat="1" applyFont="1" applyFill="1" applyBorder="1"/>
    <xf numFmtId="166" fontId="6" fillId="0" borderId="48" xfId="0" applyNumberFormat="1" applyFont="1" applyBorder="1"/>
    <xf numFmtId="166" fontId="6" fillId="0" borderId="44" xfId="0" applyNumberFormat="1" applyFont="1" applyBorder="1"/>
    <xf numFmtId="166" fontId="6" fillId="0" borderId="49" xfId="0" applyNumberFormat="1" applyFont="1" applyBorder="1"/>
    <xf numFmtId="166" fontId="6" fillId="0" borderId="46" xfId="0" applyNumberFormat="1" applyFont="1" applyBorder="1"/>
    <xf numFmtId="166" fontId="6" fillId="0" borderId="47" xfId="0" applyNumberFormat="1" applyFont="1" applyBorder="1"/>
    <xf numFmtId="166" fontId="6" fillId="0" borderId="50" xfId="0" applyNumberFormat="1" applyFont="1" applyBorder="1"/>
    <xf numFmtId="166" fontId="6" fillId="0" borderId="51" xfId="0" applyNumberFormat="1" applyFont="1" applyBorder="1"/>
    <xf numFmtId="166" fontId="6" fillId="0" borderId="52" xfId="0" applyNumberFormat="1" applyFont="1" applyBorder="1"/>
    <xf numFmtId="166" fontId="6" fillId="11" borderId="47" xfId="0" applyNumberFormat="1" applyFont="1" applyFill="1" applyBorder="1"/>
    <xf numFmtId="166" fontId="6" fillId="11" borderId="53" xfId="0" applyNumberFormat="1" applyFont="1" applyFill="1" applyBorder="1"/>
    <xf numFmtId="166" fontId="6" fillId="0" borderId="54" xfId="0" applyNumberFormat="1" applyFont="1" applyBorder="1"/>
    <xf numFmtId="166" fontId="6" fillId="0" borderId="55" xfId="0" applyNumberFormat="1" applyFont="1" applyBorder="1"/>
    <xf numFmtId="166" fontId="6" fillId="0" borderId="0" xfId="0" applyNumberFormat="1" applyFont="1"/>
    <xf numFmtId="166" fontId="6" fillId="0" borderId="56" xfId="0" applyNumberFormat="1" applyFont="1" applyBorder="1"/>
    <xf numFmtId="0" fontId="6" fillId="7" borderId="23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6" fillId="5" borderId="2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7" fillId="8" borderId="23" xfId="0" applyFont="1" applyFill="1" applyBorder="1" applyAlignment="1">
      <alignment horizontal="center" vertical="center" wrapText="1"/>
    </xf>
  </cellXfs>
  <cellStyles count="5">
    <cellStyle name="DataEntry_RO" xfId="4" xr:uid="{D17D27E7-8E46-45F7-AA2A-366FB115AC98}"/>
    <cellStyle name="DataEntry_RW" xfId="3" xr:uid="{7272451C-9082-474F-8CB5-AB28086F6AA8}"/>
    <cellStyle name="Normalny" xfId="0" builtinId="0"/>
    <cellStyle name="Normalny 2" xfId="2" xr:uid="{17E60802-4335-4268-BAD3-B0EAF192BA1F}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</xdr:row>
      <xdr:rowOff>190500</xdr:rowOff>
    </xdr:from>
    <xdr:to>
      <xdr:col>10</xdr:col>
      <xdr:colOff>312420</xdr:colOff>
      <xdr:row>16</xdr:row>
      <xdr:rowOff>68580</xdr:rowOff>
    </xdr:to>
    <xdr:cxnSp macro="">
      <xdr:nvCxnSpPr>
        <xdr:cNvPr id="3" name="Łącznik: łamany 2">
          <a:extLst>
            <a:ext uri="{FF2B5EF4-FFF2-40B4-BE49-F238E27FC236}">
              <a16:creationId xmlns:a16="http://schemas.microsoft.com/office/drawing/2014/main" id="{57958CAC-6FE2-597B-2F87-36688B6FB67D}"/>
            </a:ext>
          </a:extLst>
        </xdr:cNvPr>
        <xdr:cNvCxnSpPr/>
      </xdr:nvCxnSpPr>
      <xdr:spPr>
        <a:xfrm rot="5400000" flipH="1" flipV="1">
          <a:off x="6469380" y="2529840"/>
          <a:ext cx="2103120" cy="502920"/>
        </a:xfrm>
        <a:prstGeom prst="bentConnector3">
          <a:avLst>
            <a:gd name="adj1" fmla="val -1449"/>
          </a:avLst>
        </a:prstGeom>
        <a:ln w="28575">
          <a:solidFill>
            <a:schemeClr val="accent5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1051560</xdr:colOff>
      <xdr:row>5</xdr:row>
      <xdr:rowOff>0</xdr:rowOff>
    </xdr:from>
    <xdr:to>
      <xdr:col>14</xdr:col>
      <xdr:colOff>228600</xdr:colOff>
      <xdr:row>10</xdr:row>
      <xdr:rowOff>7620</xdr:rowOff>
    </xdr:to>
    <xdr:cxnSp macro="">
      <xdr:nvCxnSpPr>
        <xdr:cNvPr id="11" name="Łącznik: łamany 10">
          <a:extLst>
            <a:ext uri="{FF2B5EF4-FFF2-40B4-BE49-F238E27FC236}">
              <a16:creationId xmlns:a16="http://schemas.microsoft.com/office/drawing/2014/main" id="{277FE716-2698-40C0-8687-D4850CCCAF6A}"/>
            </a:ext>
          </a:extLst>
        </xdr:cNvPr>
        <xdr:cNvCxnSpPr/>
      </xdr:nvCxnSpPr>
      <xdr:spPr>
        <a:xfrm flipV="1">
          <a:off x="5074920" y="1737360"/>
          <a:ext cx="6050280" cy="929640"/>
        </a:xfrm>
        <a:prstGeom prst="bentConnector3">
          <a:avLst>
            <a:gd name="adj1" fmla="val 100252"/>
          </a:avLst>
        </a:prstGeom>
        <a:ln w="28575">
          <a:solidFill>
            <a:schemeClr val="accent6">
              <a:lumMod val="75000"/>
            </a:schemeClr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220980</xdr:colOff>
      <xdr:row>16</xdr:row>
      <xdr:rowOff>160020</xdr:rowOff>
    </xdr:from>
    <xdr:to>
      <xdr:col>11</xdr:col>
      <xdr:colOff>800100</xdr:colOff>
      <xdr:row>23</xdr:row>
      <xdr:rowOff>152400</xdr:rowOff>
    </xdr:to>
    <xdr:sp macro="" textlink="">
      <xdr:nvSpPr>
        <xdr:cNvPr id="17" name="Prostokąt 16">
          <a:extLst>
            <a:ext uri="{FF2B5EF4-FFF2-40B4-BE49-F238E27FC236}">
              <a16:creationId xmlns:a16="http://schemas.microsoft.com/office/drawing/2014/main" id="{9C5E2E4C-E475-C23E-13FD-5A6B050D1391}"/>
            </a:ext>
          </a:extLst>
        </xdr:cNvPr>
        <xdr:cNvSpPr/>
      </xdr:nvSpPr>
      <xdr:spPr>
        <a:xfrm>
          <a:off x="7680960" y="3916680"/>
          <a:ext cx="1661160" cy="129540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100">
              <a:solidFill>
                <a:schemeClr val="tx1">
                  <a:lumMod val="85000"/>
                  <a:lumOff val="15000"/>
                </a:schemeClr>
              </a:solidFill>
            </a:rPr>
            <a:t>Błędna formula. Część</a:t>
          </a:r>
          <a:r>
            <a:rPr lang="pl-PL" sz="1100" baseline="0">
              <a:solidFill>
                <a:schemeClr val="tx1">
                  <a:lumMod val="85000"/>
                  <a:lumOff val="15000"/>
                </a:schemeClr>
              </a:solidFill>
            </a:rPr>
            <a:t>  długoterminowa przyjęta jako wartość zobowiązania oczekiwana za 12 miesięcy (to nie jest wartość bieżąca przyszłych płatności)</a:t>
          </a:r>
          <a:endParaRPr lang="pl-PL" sz="11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13</xdr:col>
      <xdr:colOff>746760</xdr:colOff>
      <xdr:row>10</xdr:row>
      <xdr:rowOff>60960</xdr:rowOff>
    </xdr:from>
    <xdr:to>
      <xdr:col>16</xdr:col>
      <xdr:colOff>38100</xdr:colOff>
      <xdr:row>21</xdr:row>
      <xdr:rowOff>68580</xdr:rowOff>
    </xdr:to>
    <xdr:sp macro="" textlink="">
      <xdr:nvSpPr>
        <xdr:cNvPr id="18" name="Prostokąt 17">
          <a:extLst>
            <a:ext uri="{FF2B5EF4-FFF2-40B4-BE49-F238E27FC236}">
              <a16:creationId xmlns:a16="http://schemas.microsoft.com/office/drawing/2014/main" id="{B7B30FCC-B786-449D-90AF-04C87D8A284D}"/>
            </a:ext>
          </a:extLst>
        </xdr:cNvPr>
        <xdr:cNvSpPr/>
      </xdr:nvSpPr>
      <xdr:spPr>
        <a:xfrm>
          <a:off x="10561320" y="2712720"/>
          <a:ext cx="2065020" cy="204978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1100">
              <a:solidFill>
                <a:schemeClr val="tx1">
                  <a:lumMod val="85000"/>
                  <a:lumOff val="15000"/>
                </a:schemeClr>
              </a:solidFill>
            </a:rPr>
            <a:t>Prawidłowa kalkulacja. Część</a:t>
          </a:r>
          <a:r>
            <a:rPr lang="pl-PL" sz="1100" baseline="0">
              <a:solidFill>
                <a:schemeClr val="tx1">
                  <a:lumMod val="85000"/>
                  <a:lumOff val="15000"/>
                </a:schemeClr>
              </a:solidFill>
            </a:rPr>
            <a:t> krótkoterminowa ustalona na podstawie wartości bieżącej płatności przypadających na kolejne 12 miesięcy. Uwaga: By pokazać poprawnie planowany podział w kolejnych okresach trzeba pomnożyć sumę wartości bieżących przez współczynnik dyskonta właściwy dla danej daty bilansowe! </a:t>
          </a:r>
          <a:endParaRPr lang="pl-PL" sz="11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203200</xdr:colOff>
      <xdr:row>17</xdr:row>
      <xdr:rowOff>8466</xdr:rowOff>
    </xdr:from>
    <xdr:to>
      <xdr:col>21</xdr:col>
      <xdr:colOff>668867</xdr:colOff>
      <xdr:row>20</xdr:row>
      <xdr:rowOff>52069</xdr:rowOff>
    </xdr:to>
    <xdr:sp macro="" textlink="">
      <xdr:nvSpPr>
        <xdr:cNvPr id="2" name="Rectangle: Rounded Corners 2">
          <a:extLst>
            <a:ext uri="{FF2B5EF4-FFF2-40B4-BE49-F238E27FC236}">
              <a16:creationId xmlns:a16="http://schemas.microsoft.com/office/drawing/2014/main" id="{4F853F2E-909A-428C-9391-6B507D00A6AE}"/>
            </a:ext>
          </a:extLst>
        </xdr:cNvPr>
        <xdr:cNvSpPr/>
      </xdr:nvSpPr>
      <xdr:spPr>
        <a:xfrm>
          <a:off x="203200" y="69426"/>
          <a:ext cx="9922087" cy="348403"/>
        </a:xfrm>
        <a:prstGeom prst="roundRect">
          <a:avLst/>
        </a:prstGeom>
        <a:solidFill>
          <a:srgbClr val="B775B9"/>
        </a:solidFill>
        <a:ln>
          <a:solidFill>
            <a:srgbClr val="8D60CC"/>
          </a:solidFill>
        </a:ln>
        <a:scene3d>
          <a:camera prst="orthographicFront"/>
          <a:lightRig rig="threePt" dir="t"/>
        </a:scene3d>
        <a:sp3d>
          <a:bevelT w="165100" prst="coolSlant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pl-PL" sz="1200" b="1">
              <a:solidFill>
                <a:schemeClr val="bg1"/>
              </a:solidFill>
              <a:latin typeface="+mj-lt"/>
            </a:rPr>
            <a:t>  HARMONOGRAM</a:t>
          </a:r>
          <a:r>
            <a:rPr lang="pl-PL" sz="1200" b="1" baseline="0">
              <a:solidFill>
                <a:schemeClr val="bg1"/>
              </a:solidFill>
              <a:latin typeface="+mj-lt"/>
            </a:rPr>
            <a:t> PŁATNOŚCI LEASINGOWYCH</a:t>
          </a:r>
          <a:endParaRPr lang="en-US" sz="1300" b="1" baseline="0">
            <a:solidFill>
              <a:schemeClr val="bg1"/>
            </a:solidFill>
            <a:latin typeface="+mj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rminalfx01.flexi.local\TEMPLATES\MddpShare\Raportowanie%20zarzadcze\Dane%20zarz&#261;dcze%2007.2018\Baltona_P&amp;L_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rminalfx01.flexi.local\TEMPLATES\MddpShare\Raportowanie%20zarzadcze\Dane%20zarz&#261;dcze%2007.2018\P&amp;L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_PANEL"/>
      <sheetName val="DIC"/>
      <sheetName val="archiwum_tab_a_2014"/>
      <sheetName val="archiwum_tab_a_2016"/>
      <sheetName val="Top Sheet"/>
      <sheetName val="Top Sheet PLN"/>
      <sheetName val="Fin.Sum."/>
      <sheetName val="Fin.Sum.PLN"/>
      <sheetName val="For&amp;Loc."/>
      <sheetName val="For&amp;Loc.PLN"/>
      <sheetName val="Margin 21,22"/>
      <sheetName val="EC FL"/>
      <sheetName val="FX"/>
      <sheetName val="P&amp;L_kPLN_Deepak"/>
      <sheetName val="P&amp;L_kPLN_MARGIN"/>
      <sheetName val="P&amp;L_kEUR_Deepak"/>
      <sheetName val="P&amp;L_kEUR_FIXED_Deepak"/>
      <sheetName val="P&amp;L_kUSD_Deepak"/>
      <sheetName val="P&amp;L_kUSD_FIXED_Deepak"/>
      <sheetName val="P&amp;L_kPLN"/>
      <sheetName val="P&amp;L_kEUR"/>
      <sheetName val="P&amp;L_kEUR_FIXED"/>
      <sheetName val="P&amp;L_kUSD"/>
      <sheetName val="P&amp;L_kUSD_FIXED"/>
      <sheetName val="SALES_FACTORS_M"/>
      <sheetName val="SALES_FACTORS_YTD"/>
      <sheetName val="SALES_CAT_M"/>
      <sheetName val="SALES_CAT_YTD"/>
      <sheetName val="BENCHMARK_SALES_kPLN"/>
      <sheetName val="BENCHMARK_SALES_kPLN (2)"/>
      <sheetName val="BENCHMARK_GM_kPLN"/>
      <sheetName val="BENCHMARK_SCC_kPLN"/>
      <sheetName val="BENCHMARK_EBITDA_kPLN"/>
      <sheetName val="BENCHMARK_RENT_kPLN"/>
      <sheetName val="BENCHMARK_STAFF_kPLN"/>
      <sheetName val="BENCHMARK_WH_kPLN"/>
      <sheetName val="BENCHMARK_UTLS-SUPLS-SERVS_kPLN"/>
      <sheetName val="BENCHMARK_TAXES_CHARGES_kPLN"/>
      <sheetName val="BENCHMARK_MARKETING_kPLN"/>
      <sheetName val="BENCHMARK_DEP_kPLN"/>
      <sheetName val="BENCHMARK_SALES_kEUR"/>
      <sheetName val="BENCHMARK_SCC_kEUR"/>
      <sheetName val="BENCHMARK_EBITDA_kEUR"/>
      <sheetName val="BENCHMARK_SALES_kEUR_FIXED"/>
      <sheetName val="BENCHMARK_SCC_kEUR_FIXED"/>
      <sheetName val="BENCHMARK_EBITDA_kEUR_FIXED"/>
      <sheetName val="BENCHMARK_SALES_kUSD"/>
      <sheetName val="BENCHMARK_SCC_kUSD"/>
      <sheetName val="BENCHMARK_EBITDA_kUSD"/>
      <sheetName val="BENCHMARK_SALES_kUSD_FIXED"/>
      <sheetName val="BENCHMARK_SCC_kUSD_FIXED"/>
      <sheetName val="BENCHMARK_EBITDA_kUSD_FIXED"/>
      <sheetName val="CENTRAL_COSTS"/>
      <sheetName val="CENTRAL_COSTS_VS_PY"/>
      <sheetName val="CC_Budget"/>
      <sheetName val="WH_COSTS"/>
      <sheetName val="WH_COSTS_VS_PY"/>
      <sheetName val="WH_Budget"/>
      <sheetName val="EBITDA_BRIDGE_START"/>
      <sheetName val="Bridge_EBITDA_BDG_M_BAL"/>
      <sheetName val="Bridge_EBITDA_BDG_M_CDD"/>
      <sheetName val="Bridge_EBITDA_BDG_M_BAL+CDD"/>
      <sheetName val="Bridge_EBITDA_BDG_M_BAL_USD"/>
      <sheetName val="Bridge_EBITDA_BDG_M_CDD_USD"/>
      <sheetName val="Bridge_EBITDA_BDG_YTD_BAL"/>
      <sheetName val="Bridge_EBITDA_BDG_YTD_CDD"/>
      <sheetName val="Bridge_EBITDA_BDG_YTD_BAL+CDD"/>
      <sheetName val="Bridge_EBITDA_BDG_YTD_BAL_USD"/>
      <sheetName val="Bridge_EBITDA_BDG_YTD_CDD_USD"/>
      <sheetName val="Bridge_EBITDA_PY_M_BAL"/>
      <sheetName val="Bridge_EBITDA_PY_M_CDD"/>
      <sheetName val="Bridge_EBITDA_PY_M_BAL_USD"/>
      <sheetName val="Bridge_EBITDA_PY_M_CDD_USD"/>
      <sheetName val="Bridge_EBITDA_PY_YTD_BAL"/>
      <sheetName val="Bridge_EBITDA_PY_YTD_CDD"/>
      <sheetName val="Bridge_EBITDA_PY_YTD_BAL_USD"/>
      <sheetName val="Bridge_EBITDA_PY_YTD_CDD_USD"/>
      <sheetName val="EBITDA_BRIDGE_STOP"/>
      <sheetName val="REVENUE_BRIDGE_START"/>
      <sheetName val="Bridge_REV_BDG_M_BAL"/>
      <sheetName val="Bridge_REV_BDG_M_CDD"/>
      <sheetName val="Bridge_REV_BDG_M_BAL+CDD"/>
      <sheetName val="Bridge_REV_BDG_M_BAL+CDD TR"/>
      <sheetName val="Bridge_REV_BDG_M_BAL_USD"/>
      <sheetName val="Bridge_REV_BDG_M_CDD_USD"/>
      <sheetName val="Bridge_REV_BDG_M_BAL+CDD USD"/>
      <sheetName val="Bridge_REV_BDG_YTD_BAL"/>
      <sheetName val="Bridge_REV_BDG_YTD_CDD"/>
      <sheetName val="Bridge_REV_BDG_YTD_BAL+CDD"/>
      <sheetName val="Bridge_REV_BDG_YTD_BAL_USD"/>
      <sheetName val="Bridge_REV_BDG_YTD_CDD_USD"/>
      <sheetName val="Bridge_REV_BDG_YTD_BAL+CDD USD"/>
      <sheetName val="Bridge_REV_PY_M_BAL"/>
      <sheetName val="Bridge_REV_PY_M_CDD"/>
      <sheetName val="Bridge_REV_PY_M_BAL_USD"/>
      <sheetName val="Bridge_REV_PY_M_CDD_USD"/>
      <sheetName val="Bridge_REV_PY_YTD_BAL"/>
      <sheetName val="Bridge_REV_PY_YTD_CDD"/>
      <sheetName val="Bridge_REV_PY_YTD_BAL_USD"/>
      <sheetName val="Bridge_REV_PY_YTD_CDD_USD"/>
      <sheetName val="REVENUE_BRIDGE_STOP"/>
      <sheetName val="SCC_BRIDGE_START"/>
      <sheetName val="Bridge_SCC_BDG_M_BAL"/>
      <sheetName val="Bridge_SCC_BDG_M_CDD"/>
      <sheetName val="Bridge_SCC_BDG_M_BAL_USD"/>
      <sheetName val="Bridge_SCC_BDG_M_CDD_USD"/>
      <sheetName val="Bridge_SCC_BDG_YTD_BAL"/>
      <sheetName val="Bridge_SCC_BDG_YTD_CDD"/>
      <sheetName val="Bridge_SCC_BDG_YTD_BAL_USD"/>
      <sheetName val="Bridge_SCC_BDG_YTD_CDD_USD"/>
      <sheetName val="Bridge_SCC_PY_M_BAL"/>
      <sheetName val="Bridge_SCC_PY_M_CDD"/>
      <sheetName val="Bridge_SCC_PY_M_BAL_USD"/>
      <sheetName val="Bridge_SCC_PY_M_CDD_USD"/>
      <sheetName val="Bridge_SCC_PY_YTD_BAL"/>
      <sheetName val="Bridge_SCC_PY_YTD_CDD"/>
      <sheetName val="Bridge_SCC_PY_YTD_BAL_USD"/>
      <sheetName val="Bridge_SCC_PY_YTD_CDD_USD"/>
      <sheetName val="SCC_BRIDGE_STOP"/>
      <sheetName val="P&amp;L_Narrow_Budget"/>
      <sheetName val="P&amp;L_Wide_Budget"/>
      <sheetName val="Data2014"/>
      <sheetName val="Bridge_Template"/>
      <sheetName val="Tang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L1">
            <v>7</v>
          </cell>
        </row>
        <row r="4">
          <cell r="A4" t="str">
            <v>FX</v>
          </cell>
          <cell r="I4">
            <v>1</v>
          </cell>
          <cell r="L4">
            <v>1</v>
          </cell>
          <cell r="Q4">
            <v>1</v>
          </cell>
          <cell r="AB4">
            <v>1</v>
          </cell>
          <cell r="AE4">
            <v>1</v>
          </cell>
          <cell r="AJ4">
            <v>1</v>
          </cell>
        </row>
        <row r="6">
          <cell r="G6" t="str">
            <v>BALTONA MANAGERIAL VIEW</v>
          </cell>
          <cell r="Z6" t="str">
            <v>BALTONA MANAGERIAL VIEW</v>
          </cell>
        </row>
        <row r="8">
          <cell r="B8" t="str">
            <v>ACT</v>
          </cell>
          <cell r="C8" t="str">
            <v>PY_BDG</v>
          </cell>
          <cell r="D8" t="str">
            <v>EC Flemingo</v>
          </cell>
          <cell r="G8" t="str">
            <v>KATOWICE Travel Retail</v>
          </cell>
          <cell r="I8" t="str">
            <v>JULY 2018</v>
          </cell>
          <cell r="Z8" t="str">
            <v>KATOWICE Travel Retail</v>
          </cell>
          <cell r="AB8" t="str">
            <v>JULY 2018 YTD</v>
          </cell>
        </row>
        <row r="9">
          <cell r="A9" t="str">
            <v>KATOWICE Travel Retail</v>
          </cell>
          <cell r="B9">
            <v>137</v>
          </cell>
          <cell r="C9">
            <v>116</v>
          </cell>
          <cell r="G9" t="str">
            <v>incl NEW</v>
          </cell>
          <cell r="I9" t="str">
            <v>Actual</v>
          </cell>
          <cell r="J9" t="str">
            <v>% of sales</v>
          </cell>
          <cell r="L9" t="str">
            <v>Budget</v>
          </cell>
          <cell r="M9" t="str">
            <v>% of sales</v>
          </cell>
          <cell r="N9" t="str">
            <v xml:space="preserve"> Variance</v>
          </cell>
          <cell r="O9" t="str">
            <v xml:space="preserve"> Variance %</v>
          </cell>
          <cell r="Q9" t="str">
            <v>Prev.year</v>
          </cell>
          <cell r="R9" t="str">
            <v>% of sales</v>
          </cell>
          <cell r="S9" t="str">
            <v xml:space="preserve"> Variance</v>
          </cell>
          <cell r="T9" t="str">
            <v xml:space="preserve"> Variance %</v>
          </cell>
          <cell r="Z9" t="str">
            <v>incl NEW</v>
          </cell>
          <cell r="AB9" t="str">
            <v>Actual</v>
          </cell>
          <cell r="AC9" t="str">
            <v>% of sales</v>
          </cell>
          <cell r="AE9" t="str">
            <v>Budget</v>
          </cell>
          <cell r="AF9" t="str">
            <v>% of sales</v>
          </cell>
          <cell r="AG9" t="str">
            <v xml:space="preserve"> Variance</v>
          </cell>
          <cell r="AH9" t="str">
            <v xml:space="preserve"> Variance %</v>
          </cell>
          <cell r="AJ9" t="str">
            <v>Prev.year</v>
          </cell>
          <cell r="AK9" t="str">
            <v>% of sales</v>
          </cell>
          <cell r="AL9" t="str">
            <v xml:space="preserve"> Variance</v>
          </cell>
          <cell r="AM9" t="str">
            <v xml:space="preserve"> Variance %</v>
          </cell>
        </row>
        <row r="10">
          <cell r="A10" t="str">
            <v>A</v>
          </cell>
          <cell r="B10">
            <v>137</v>
          </cell>
          <cell r="C10">
            <v>116</v>
          </cell>
          <cell r="D10" t="str">
            <v>KATOWICE Travel RetailNET SALES</v>
          </cell>
          <cell r="G10" t="str">
            <v>NET SALES</v>
          </cell>
          <cell r="I10">
            <v>8958628.4600000009</v>
          </cell>
          <cell r="J10">
            <v>1</v>
          </cell>
          <cell r="L10">
            <v>9205356.2430769056</v>
          </cell>
          <cell r="M10">
            <v>1</v>
          </cell>
          <cell r="N10">
            <v>-246727.78307690471</v>
          </cell>
          <cell r="O10">
            <v>-2.6802632789194036E-2</v>
          </cell>
          <cell r="Q10">
            <v>4411209.9900000012</v>
          </cell>
          <cell r="R10">
            <v>1</v>
          </cell>
          <cell r="S10">
            <v>4547418.47</v>
          </cell>
          <cell r="T10">
            <v>1.0308778045726177</v>
          </cell>
          <cell r="Z10" t="str">
            <v>NET SALES</v>
          </cell>
          <cell r="AB10">
            <v>49173541.420000009</v>
          </cell>
          <cell r="AC10">
            <v>1</v>
          </cell>
          <cell r="AE10">
            <v>46670115.734156914</v>
          </cell>
          <cell r="AF10">
            <v>1</v>
          </cell>
          <cell r="AG10">
            <v>2503425.6858430952</v>
          </cell>
          <cell r="AH10">
            <v>5.364087160407216E-2</v>
          </cell>
          <cell r="AJ10">
            <v>25800877.540000003</v>
          </cell>
          <cell r="AK10">
            <v>1</v>
          </cell>
          <cell r="AL10">
            <v>23372663.880000006</v>
          </cell>
          <cell r="AM10">
            <v>0.90588639257577763</v>
          </cell>
        </row>
        <row r="11">
          <cell r="A11" t="str">
            <v>B</v>
          </cell>
          <cell r="B11">
            <v>138</v>
          </cell>
          <cell r="C11">
            <v>117</v>
          </cell>
          <cell r="D11" t="str">
            <v>KATOWICE Travel RetailCOGS</v>
          </cell>
          <cell r="G11" t="str">
            <v>COGS</v>
          </cell>
          <cell r="I11">
            <v>5391986.6693695216</v>
          </cell>
          <cell r="J11">
            <v>0.60187635790953664</v>
          </cell>
          <cell r="L11">
            <v>5772906.0007788064</v>
          </cell>
          <cell r="M11">
            <v>0.62712467050044363</v>
          </cell>
          <cell r="N11">
            <v>380919.33140928484</v>
          </cell>
          <cell r="O11">
            <v>6.5983982998839119E-2</v>
          </cell>
          <cell r="Q11">
            <v>3037792.3941808725</v>
          </cell>
          <cell r="R11">
            <v>0.68865286419540228</v>
          </cell>
          <cell r="S11">
            <v>-2354194.2751886491</v>
          </cell>
          <cell r="T11">
            <v>-0.77496878315262463</v>
          </cell>
          <cell r="Z11" t="str">
            <v>COGS</v>
          </cell>
          <cell r="AB11">
            <v>31179988.0491358</v>
          </cell>
          <cell r="AC11">
            <v>0.63408058782713961</v>
          </cell>
          <cell r="AE11">
            <v>31129173.082647871</v>
          </cell>
          <cell r="AF11">
            <v>0.66700441155891665</v>
          </cell>
          <cell r="AG11">
            <v>-50814.966487929225</v>
          </cell>
          <cell r="AH11">
            <v>-1.6323905024080432E-3</v>
          </cell>
          <cell r="AJ11">
            <v>18870262.65821084</v>
          </cell>
          <cell r="AK11">
            <v>0.73138065280747189</v>
          </cell>
          <cell r="AL11">
            <v>-12309725.39092496</v>
          </cell>
          <cell r="AM11">
            <v>-0.65233460783698982</v>
          </cell>
        </row>
        <row r="12">
          <cell r="B12">
            <v>139</v>
          </cell>
          <cell r="C12">
            <v>118</v>
          </cell>
          <cell r="D12" t="str">
            <v>KATOWICE Travel RetailGROSS MARGIN</v>
          </cell>
          <cell r="G12" t="str">
            <v>GROSS MARGIN</v>
          </cell>
          <cell r="I12">
            <v>3566641.7906304793</v>
          </cell>
          <cell r="J12">
            <v>0.39812364209046336</v>
          </cell>
          <cell r="L12">
            <v>3432450.2422980992</v>
          </cell>
          <cell r="M12">
            <v>0.37287532949955632</v>
          </cell>
          <cell r="N12">
            <v>134191.54833238013</v>
          </cell>
          <cell r="O12">
            <v>3.9094972646285475E-2</v>
          </cell>
          <cell r="Q12">
            <v>1373417.5958191287</v>
          </cell>
          <cell r="R12">
            <v>0.31134713580459777</v>
          </cell>
          <cell r="S12">
            <v>2193224.1948113507</v>
          </cell>
          <cell r="T12">
            <v>1.5969099285518298</v>
          </cell>
          <cell r="Z12" t="str">
            <v>GROSS MARGIN</v>
          </cell>
          <cell r="AB12">
            <v>17993553.370864209</v>
          </cell>
          <cell r="AC12">
            <v>0.36591941217286045</v>
          </cell>
          <cell r="AE12">
            <v>15540942.651509043</v>
          </cell>
          <cell r="AF12">
            <v>0.33299558844108335</v>
          </cell>
          <cell r="AG12">
            <v>2452610.719355166</v>
          </cell>
          <cell r="AH12">
            <v>0.15781608454214413</v>
          </cell>
          <cell r="AJ12">
            <v>6930614.8817891628</v>
          </cell>
          <cell r="AK12">
            <v>0.26861934719252817</v>
          </cell>
          <cell r="AL12">
            <v>11062938.489075046</v>
          </cell>
          <cell r="AM12">
            <v>1.5962419897466744</v>
          </cell>
        </row>
        <row r="13">
          <cell r="A13" t="str">
            <v>C</v>
          </cell>
          <cell r="B13">
            <v>140</v>
          </cell>
          <cell r="C13">
            <v>119</v>
          </cell>
          <cell r="D13" t="str">
            <v>KATOWICE Travel RetailIncome from suppliers</v>
          </cell>
          <cell r="G13" t="str">
            <v>Income from suppliers</v>
          </cell>
          <cell r="I13">
            <v>195258.1081761113</v>
          </cell>
          <cell r="J13">
            <v>2.1795535895693489E-2</v>
          </cell>
          <cell r="L13">
            <v>141983.91687005473</v>
          </cell>
          <cell r="M13">
            <v>1.5424054552678167E-2</v>
          </cell>
          <cell r="N13">
            <v>53274.191306056571</v>
          </cell>
          <cell r="O13">
            <v>0.37521285847335584</v>
          </cell>
          <cell r="Q13">
            <v>84062.42415589343</v>
          </cell>
          <cell r="R13">
            <v>1.9056545561525945E-2</v>
          </cell>
          <cell r="S13">
            <v>111195.68402021787</v>
          </cell>
          <cell r="T13">
            <v>1.3227751297536452</v>
          </cell>
          <cell r="Z13" t="str">
            <v>Income from suppliers</v>
          </cell>
          <cell r="AB13">
            <v>1056140.7093063716</v>
          </cell>
          <cell r="AC13">
            <v>2.1477824838477363E-2</v>
          </cell>
          <cell r="AE13">
            <v>874320.9086758208</v>
          </cell>
          <cell r="AF13">
            <v>1.8734063434857159E-2</v>
          </cell>
          <cell r="AG13">
            <v>181819.80063055083</v>
          </cell>
          <cell r="AH13">
            <v>0.20795545299942675</v>
          </cell>
          <cell r="AJ13">
            <v>484865.71168651682</v>
          </cell>
          <cell r="AK13">
            <v>1.8792605442772732E-2</v>
          </cell>
          <cell r="AL13">
            <v>571274.99761985475</v>
          </cell>
          <cell r="AM13">
            <v>1.1782128202730178</v>
          </cell>
        </row>
        <row r="14">
          <cell r="B14">
            <v>141</v>
          </cell>
          <cell r="C14">
            <v>120</v>
          </cell>
          <cell r="D14" t="str">
            <v>KATOWICE Travel RetailTOTAL MARGIN</v>
          </cell>
          <cell r="G14" t="str">
            <v>TOTAL MARGIN</v>
          </cell>
          <cell r="I14">
            <v>3761899.8988065906</v>
          </cell>
          <cell r="J14">
            <v>0.41991917798615686</v>
          </cell>
          <cell r="L14">
            <v>3574434.159168154</v>
          </cell>
          <cell r="M14">
            <v>0.38829938405223452</v>
          </cell>
          <cell r="N14">
            <v>187465.73963843659</v>
          </cell>
          <cell r="O14">
            <v>5.2446270176106369E-2</v>
          </cell>
          <cell r="Q14">
            <v>1457480.0199750222</v>
          </cell>
          <cell r="R14">
            <v>0.33040368136612375</v>
          </cell>
          <cell r="S14">
            <v>2304419.8788315682</v>
          </cell>
          <cell r="T14">
            <v>1.5810987781987302</v>
          </cell>
          <cell r="Z14" t="str">
            <v>TOTAL MARGIN</v>
          </cell>
          <cell r="AB14">
            <v>19049694.080170579</v>
          </cell>
          <cell r="AC14">
            <v>0.38739723701133777</v>
          </cell>
          <cell r="AE14">
            <v>16415263.560184864</v>
          </cell>
          <cell r="AF14">
            <v>0.35172965187594052</v>
          </cell>
          <cell r="AG14">
            <v>2634430.5199857149</v>
          </cell>
          <cell r="AH14">
            <v>0.16048664161418102</v>
          </cell>
          <cell r="AJ14">
            <v>7415480.5934756799</v>
          </cell>
          <cell r="AK14">
            <v>0.28741195263530089</v>
          </cell>
          <cell r="AL14">
            <v>11634213.486694898</v>
          </cell>
          <cell r="AM14">
            <v>1.5689088980869244</v>
          </cell>
        </row>
        <row r="15">
          <cell r="A15" t="str">
            <v>DJ</v>
          </cell>
          <cell r="B15">
            <v>142</v>
          </cell>
          <cell r="C15">
            <v>121</v>
          </cell>
          <cell r="D15" t="str">
            <v>KATOWICE Travel RetailTotal Rent</v>
          </cell>
          <cell r="G15" t="str">
            <v>Total Rent</v>
          </cell>
          <cell r="I15">
            <v>2338003.9500000002</v>
          </cell>
          <cell r="J15">
            <v>0.26097788968915447</v>
          </cell>
          <cell r="L15">
            <v>2507614.1867342265</v>
          </cell>
          <cell r="M15">
            <v>0.27240816330385192</v>
          </cell>
          <cell r="N15">
            <v>169610.23673422635</v>
          </cell>
          <cell r="O15">
            <v>6.7638091071384854E-2</v>
          </cell>
          <cell r="Q15">
            <v>922095.01</v>
          </cell>
          <cell r="R15">
            <v>0.20903448534310193</v>
          </cell>
          <cell r="S15">
            <v>-1415908.9400000002</v>
          </cell>
          <cell r="T15">
            <v>-1.5355347601327982</v>
          </cell>
          <cell r="V15" t="str">
            <v>lower sales; promotions decrease rent by 100k in July</v>
          </cell>
          <cell r="Z15" t="str">
            <v>Total Rent</v>
          </cell>
          <cell r="AB15">
            <v>11249420.120000001</v>
          </cell>
          <cell r="AC15">
            <v>0.22876977730598438</v>
          </cell>
          <cell r="AE15">
            <v>11634427.805680744</v>
          </cell>
          <cell r="AF15">
            <v>0.24929074253753655</v>
          </cell>
          <cell r="AG15">
            <v>385007.68568074331</v>
          </cell>
          <cell r="AH15">
            <v>3.3092103205346723E-2</v>
          </cell>
          <cell r="AJ15">
            <v>4884887.7300000004</v>
          </cell>
          <cell r="AK15">
            <v>0.18933029399588397</v>
          </cell>
          <cell r="AL15">
            <v>-6364532.3900000006</v>
          </cell>
          <cell r="AM15">
            <v>-1.3029024906576514</v>
          </cell>
        </row>
        <row r="16">
          <cell r="A16" t="str">
            <v>I</v>
          </cell>
          <cell r="B16">
            <v>143</v>
          </cell>
          <cell r="C16">
            <v>122</v>
          </cell>
          <cell r="D16" t="str">
            <v>KATOWICE Travel RetailStaff</v>
          </cell>
          <cell r="G16" t="str">
            <v>Staff</v>
          </cell>
          <cell r="I16">
            <v>300123.28999999998</v>
          </cell>
          <cell r="J16">
            <v>3.350103102724275E-2</v>
          </cell>
          <cell r="L16">
            <v>254099.08366666667</v>
          </cell>
          <cell r="M16">
            <v>2.7603394910193462E-2</v>
          </cell>
          <cell r="N16">
            <v>-46024.206333333306</v>
          </cell>
          <cell r="O16">
            <v>-0.18112700632053036</v>
          </cell>
          <cell r="Q16">
            <v>122416.97000000002</v>
          </cell>
          <cell r="R16">
            <v>2.7751335864199016E-2</v>
          </cell>
          <cell r="S16">
            <v>-177706.31999999995</v>
          </cell>
          <cell r="T16">
            <v>-1.4516477576597424</v>
          </cell>
          <cell r="V16" t="str">
            <v>22k higer bonuses, 5,5k night hours, 4k leasing</v>
          </cell>
          <cell r="Z16" t="str">
            <v>Staff</v>
          </cell>
          <cell r="AB16">
            <v>1610580.02</v>
          </cell>
          <cell r="AC16">
            <v>3.2752980027282316E-2</v>
          </cell>
          <cell r="AE16">
            <v>1678965.7256666664</v>
          </cell>
          <cell r="AF16">
            <v>3.5975178103915977E-2</v>
          </cell>
          <cell r="AG16">
            <v>68385.705666666385</v>
          </cell>
          <cell r="AH16">
            <v>4.0730852703686038E-2</v>
          </cell>
          <cell r="AJ16">
            <v>801706.26</v>
          </cell>
          <cell r="AK16">
            <v>3.107282916083326E-2</v>
          </cell>
          <cell r="AL16">
            <v>-808873.76</v>
          </cell>
          <cell r="AM16">
            <v>-1.0089403068899574</v>
          </cell>
        </row>
        <row r="17">
          <cell r="A17" t="str">
            <v>EF</v>
          </cell>
          <cell r="B17">
            <v>144</v>
          </cell>
          <cell r="C17">
            <v>123</v>
          </cell>
          <cell r="D17" t="str">
            <v>KATOWICE Travel RetailWarehouse &amp; Distribution Costs</v>
          </cell>
          <cell r="G17" t="str">
            <v>Warehouse &amp; Distribution Costs</v>
          </cell>
          <cell r="I17">
            <v>0</v>
          </cell>
          <cell r="J17">
            <v>0</v>
          </cell>
          <cell r="L17">
            <v>288.41138174509069</v>
          </cell>
          <cell r="M17">
            <v>3.1330822417871868E-5</v>
          </cell>
          <cell r="N17">
            <v>288.41138174509069</v>
          </cell>
          <cell r="O17">
            <v>1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Z17" t="str">
            <v>Warehouse &amp; Distribution Costs</v>
          </cell>
          <cell r="AB17">
            <v>355</v>
          </cell>
          <cell r="AC17">
            <v>7.2193295367498859E-6</v>
          </cell>
          <cell r="AE17">
            <v>2018.8796722156349</v>
          </cell>
          <cell r="AF17">
            <v>4.3258510086317563E-5</v>
          </cell>
          <cell r="AG17">
            <v>1663.8796722156349</v>
          </cell>
          <cell r="AH17">
            <v>0.82415990170904907</v>
          </cell>
          <cell r="AJ17">
            <v>1315</v>
          </cell>
          <cell r="AK17">
            <v>5.0967258689605017E-5</v>
          </cell>
          <cell r="AL17">
            <v>960</v>
          </cell>
          <cell r="AM17">
            <v>0.73003802281368824</v>
          </cell>
        </row>
        <row r="18">
          <cell r="A18" t="str">
            <v>KLM</v>
          </cell>
          <cell r="B18">
            <v>145</v>
          </cell>
          <cell r="C18">
            <v>124</v>
          </cell>
          <cell r="D18" t="str">
            <v>KATOWICE Travel RetailUtilities / Supplies / Services</v>
          </cell>
          <cell r="G18" t="str">
            <v>Utilities / Supplies / Services</v>
          </cell>
          <cell r="I18">
            <v>75242.709999999977</v>
          </cell>
          <cell r="J18">
            <v>8.3989095357572142E-3</v>
          </cell>
          <cell r="L18">
            <v>75450.982611556392</v>
          </cell>
          <cell r="M18">
            <v>8.1964218026109523E-3</v>
          </cell>
          <cell r="N18">
            <v>208.27261155641463</v>
          </cell>
          <cell r="O18">
            <v>2.7603697705126384E-3</v>
          </cell>
          <cell r="Q18">
            <v>40839.020000000004</v>
          </cell>
          <cell r="R18">
            <v>9.2580085945987781E-3</v>
          </cell>
          <cell r="S18">
            <v>-34403.689999999973</v>
          </cell>
          <cell r="T18">
            <v>-0.84242202677733125</v>
          </cell>
          <cell r="Z18" t="str">
            <v>Utilities / Supplies / Services</v>
          </cell>
          <cell r="AB18">
            <v>479985.52999999991</v>
          </cell>
          <cell r="AC18">
            <v>9.7610527153283045E-3</v>
          </cell>
          <cell r="AE18">
            <v>528156.87828089483</v>
          </cell>
          <cell r="AF18">
            <v>1.1316810982200918E-2</v>
          </cell>
          <cell r="AG18">
            <v>48171.348280894919</v>
          </cell>
          <cell r="AH18">
            <v>9.1206515075006767E-2</v>
          </cell>
          <cell r="AJ18">
            <v>289418.63</v>
          </cell>
          <cell r="AK18">
            <v>1.1217394817339223E-2</v>
          </cell>
          <cell r="AL18">
            <v>-190566.89999999991</v>
          </cell>
          <cell r="AM18">
            <v>-0.65844724646785835</v>
          </cell>
        </row>
        <row r="19">
          <cell r="A19" t="str">
            <v>N</v>
          </cell>
          <cell r="B19">
            <v>146</v>
          </cell>
          <cell r="C19">
            <v>125</v>
          </cell>
          <cell r="D19" t="str">
            <v>KATOWICE Travel RetailTax, Duty &amp; Other Charges</v>
          </cell>
          <cell r="G19" t="str">
            <v>Tax, Duty &amp; Other Charges</v>
          </cell>
          <cell r="I19">
            <v>21194.33</v>
          </cell>
          <cell r="J19">
            <v>2.365800757853954E-3</v>
          </cell>
          <cell r="L19">
            <v>27836.017741299147</v>
          </cell>
          <cell r="M19">
            <v>3.0238935904554317E-3</v>
          </cell>
          <cell r="N19">
            <v>6641.6877412991453</v>
          </cell>
          <cell r="O19">
            <v>0.2386004996485237</v>
          </cell>
          <cell r="Q19">
            <v>10214.330000000007</v>
          </cell>
          <cell r="R19">
            <v>2.3155392790539099E-3</v>
          </cell>
          <cell r="S19">
            <v>-10979.999999999995</v>
          </cell>
          <cell r="T19">
            <v>-1.0749603742976768</v>
          </cell>
          <cell r="Z19" t="str">
            <v>Tax, Duty &amp; Other Charges</v>
          </cell>
          <cell r="AB19">
            <v>149449.02999999997</v>
          </cell>
          <cell r="AC19">
            <v>3.0392163282186467E-3</v>
          </cell>
          <cell r="AE19">
            <v>194852.12418909403</v>
          </cell>
          <cell r="AF19">
            <v>4.1750940858817217E-3</v>
          </cell>
          <cell r="AG19">
            <v>45403.094189094059</v>
          </cell>
          <cell r="AH19">
            <v>0.23301308301382784</v>
          </cell>
          <cell r="AJ19">
            <v>71753.900000000009</v>
          </cell>
          <cell r="AK19">
            <v>2.7810643218920531E-3</v>
          </cell>
          <cell r="AL19">
            <v>-77695.129999999961</v>
          </cell>
          <cell r="AM19">
            <v>-1.0828000986705941</v>
          </cell>
        </row>
        <row r="20">
          <cell r="A20" t="str">
            <v>O</v>
          </cell>
          <cell r="B20">
            <v>147</v>
          </cell>
          <cell r="C20">
            <v>126</v>
          </cell>
          <cell r="D20" t="str">
            <v>KATOWICE Travel RetailMarketing</v>
          </cell>
          <cell r="G20" t="str">
            <v>Marketing</v>
          </cell>
          <cell r="I20">
            <v>1079.7200000000003</v>
          </cell>
          <cell r="J20">
            <v>1.2052291316923307E-4</v>
          </cell>
          <cell r="L20">
            <v>13137.864507298185</v>
          </cell>
          <cell r="M20">
            <v>1.4271978357359946E-3</v>
          </cell>
          <cell r="N20">
            <v>12058.144507298184</v>
          </cell>
          <cell r="O20">
            <v>0.91781617176823471</v>
          </cell>
          <cell r="Q20">
            <v>-6543.77</v>
          </cell>
          <cell r="R20">
            <v>-1.4834410546844083E-3</v>
          </cell>
          <cell r="S20">
            <v>-7623.4900000000007</v>
          </cell>
          <cell r="T20">
            <v>1.1649996867249308</v>
          </cell>
          <cell r="Z20" t="str">
            <v>Marketing</v>
          </cell>
          <cell r="AB20">
            <v>82093.350000000006</v>
          </cell>
          <cell r="AC20">
            <v>1.6694618209175953E-3</v>
          </cell>
          <cell r="AE20">
            <v>93272.786945681903</v>
          </cell>
          <cell r="AF20">
            <v>1.9985548670370542E-3</v>
          </cell>
          <cell r="AG20">
            <v>11179.436945681897</v>
          </cell>
          <cell r="AH20">
            <v>0.11985743443253527</v>
          </cell>
          <cell r="AJ20">
            <v>41456.350000000006</v>
          </cell>
          <cell r="AK20">
            <v>1.6067806196021347E-3</v>
          </cell>
          <cell r="AL20">
            <v>-40637</v>
          </cell>
          <cell r="AM20">
            <v>-0.98023583841799855</v>
          </cell>
        </row>
        <row r="21">
          <cell r="A21">
            <v>0</v>
          </cell>
          <cell r="B21">
            <v>148</v>
          </cell>
          <cell r="C21">
            <v>127</v>
          </cell>
          <cell r="D21" t="str">
            <v>KATOWICE Travel RetailTOTAL COST</v>
          </cell>
          <cell r="G21" t="str">
            <v>TOTAL COST</v>
          </cell>
          <cell r="I21">
            <v>2735644.0000000005</v>
          </cell>
          <cell r="J21">
            <v>0.30536415392317767</v>
          </cell>
          <cell r="L21">
            <v>2878426.5466427924</v>
          </cell>
          <cell r="M21">
            <v>0.31269040226526568</v>
          </cell>
          <cell r="N21">
            <v>142782.54664279195</v>
          </cell>
          <cell r="O21">
            <v>-4.9604373892856213E-2</v>
          </cell>
          <cell r="Q21">
            <v>1089021.56</v>
          </cell>
          <cell r="R21">
            <v>0.24687592802626923</v>
          </cell>
          <cell r="S21">
            <v>1646622.4400000004</v>
          </cell>
          <cell r="T21">
            <v>1.5120200558747436</v>
          </cell>
          <cell r="Z21" t="str">
            <v>TOTAL COST</v>
          </cell>
          <cell r="AB21">
            <v>13571883.049999999</v>
          </cell>
          <cell r="AC21">
            <v>0.27599970752726793</v>
          </cell>
          <cell r="AE21">
            <v>14131694.200435298</v>
          </cell>
          <cell r="AF21">
            <v>0.30279963908665852</v>
          </cell>
          <cell r="AG21">
            <v>559811.15043529868</v>
          </cell>
          <cell r="AH21">
            <v>-3.9613873785781073E-2</v>
          </cell>
          <cell r="AJ21">
            <v>6090537.8700000001</v>
          </cell>
          <cell r="AK21">
            <v>0.23605933017424025</v>
          </cell>
          <cell r="AL21">
            <v>7481345.1799999988</v>
          </cell>
          <cell r="AM21">
            <v>1.2283554161695078</v>
          </cell>
        </row>
        <row r="22">
          <cell r="B22">
            <v>149</v>
          </cell>
          <cell r="C22">
            <v>128</v>
          </cell>
          <cell r="D22" t="str">
            <v>KATOWICE Travel RetailSTORE CASH CONTRIBUTION</v>
          </cell>
          <cell r="G22" t="str">
            <v>STORE CASH CONTRIBUTION</v>
          </cell>
          <cell r="I22">
            <v>1026255.8988065901</v>
          </cell>
          <cell r="J22">
            <v>0.11455502406297917</v>
          </cell>
          <cell r="L22">
            <v>696007.61252536159</v>
          </cell>
          <cell r="M22">
            <v>7.5608981786968829E-2</v>
          </cell>
          <cell r="N22">
            <v>330248.28628122853</v>
          </cell>
          <cell r="O22">
            <v>0.47448947445125067</v>
          </cell>
          <cell r="Q22">
            <v>368458.45997502212</v>
          </cell>
          <cell r="R22">
            <v>8.3527753339854502E-2</v>
          </cell>
          <cell r="S22">
            <v>657797.438831568</v>
          </cell>
          <cell r="T22">
            <v>1.7852689252301608</v>
          </cell>
          <cell r="Z22" t="str">
            <v>STORE CASH CONTRIBUTION</v>
          </cell>
          <cell r="AB22">
            <v>5477811.0301705804</v>
          </cell>
          <cell r="AC22">
            <v>0.11139752948406983</v>
          </cell>
          <cell r="AE22">
            <v>2283569.3597495668</v>
          </cell>
          <cell r="AF22">
            <v>4.8930012789281954E-2</v>
          </cell>
          <cell r="AG22">
            <v>3194241.6704210136</v>
          </cell>
          <cell r="AH22">
            <v>1.3987933656507452</v>
          </cell>
          <cell r="AJ22">
            <v>1324942.7234756798</v>
          </cell>
          <cell r="AK22">
            <v>5.1352622461060662E-2</v>
          </cell>
          <cell r="AL22">
            <v>4152868.3066949006</v>
          </cell>
          <cell r="AM22">
            <v>3.1343757228997902</v>
          </cell>
        </row>
        <row r="23">
          <cell r="A23" t="str">
            <v>S</v>
          </cell>
          <cell r="B23">
            <v>150</v>
          </cell>
          <cell r="C23">
            <v>129</v>
          </cell>
          <cell r="D23" t="str">
            <v>KATOWICE Travel RetailCentral Costs</v>
          </cell>
          <cell r="G23" t="str">
            <v>Central Costs</v>
          </cell>
          <cell r="I23">
            <v>386215.04275535926</v>
          </cell>
          <cell r="J23">
            <v>4.3110956602318923E-2</v>
          </cell>
          <cell r="L23">
            <v>307117.12449949601</v>
          </cell>
          <cell r="M23">
            <v>3.3362872265858295E-2</v>
          </cell>
          <cell r="N23">
            <v>-79097.918255863246</v>
          </cell>
          <cell r="O23">
            <v>-0.25754968364192621</v>
          </cell>
          <cell r="Q23">
            <v>289786.05991882994</v>
          </cell>
          <cell r="R23">
            <v>6.5693100209638824E-2</v>
          </cell>
          <cell r="S23">
            <v>-96428.982836529322</v>
          </cell>
          <cell r="T23">
            <v>-0.33275921851982604</v>
          </cell>
          <cell r="Z23" t="str">
            <v>Central Costs</v>
          </cell>
          <cell r="AB23">
            <v>2716210.3739997181</v>
          </cell>
          <cell r="AC23">
            <v>5.5237233186035552E-2</v>
          </cell>
          <cell r="AE23">
            <v>2085733.9356786783</v>
          </cell>
          <cell r="AF23">
            <v>4.4690995573258709E-2</v>
          </cell>
          <cell r="AG23">
            <v>-630476.43832103978</v>
          </cell>
          <cell r="AH23">
            <v>-0.30228037600389746</v>
          </cell>
          <cell r="AJ23">
            <v>1524279.0012596908</v>
          </cell>
          <cell r="AK23">
            <v>5.9078571994171429E-2</v>
          </cell>
          <cell r="AL23">
            <v>-1191931.3727400273</v>
          </cell>
          <cell r="AM23">
            <v>-0.78196404447938628</v>
          </cell>
        </row>
        <row r="24">
          <cell r="B24">
            <v>151</v>
          </cell>
          <cell r="C24">
            <v>130</v>
          </cell>
          <cell r="D24" t="str">
            <v>KATOWICE Travel RetailEBITDA</v>
          </cell>
          <cell r="G24" t="str">
            <v>EBITDA</v>
          </cell>
          <cell r="I24">
            <v>640040.8560512308</v>
          </cell>
          <cell r="J24">
            <v>7.1444067460660232E-2</v>
          </cell>
          <cell r="L24">
            <v>388890.48802586558</v>
          </cell>
          <cell r="M24">
            <v>4.2246109521110534E-2</v>
          </cell>
          <cell r="N24">
            <v>251150.36802536523</v>
          </cell>
          <cell r="O24">
            <v>0.64581257644095658</v>
          </cell>
          <cell r="Q24">
            <v>78672.400056192186</v>
          </cell>
          <cell r="R24">
            <v>1.7834653130215677E-2</v>
          </cell>
          <cell r="S24">
            <v>561368.45599503862</v>
          </cell>
          <cell r="T24">
            <v>7.1355196434083386</v>
          </cell>
          <cell r="Z24" t="str">
            <v>EBITDA</v>
          </cell>
          <cell r="AB24">
            <v>2761600.6561708623</v>
          </cell>
          <cell r="AC24">
            <v>5.616029629803429E-2</v>
          </cell>
          <cell r="AE24">
            <v>197835.42407088843</v>
          </cell>
          <cell r="AF24">
            <v>4.2390172160232439E-3</v>
          </cell>
          <cell r="AG24">
            <v>2563765.2320999736</v>
          </cell>
          <cell r="AH24">
            <v>12.959080731574771</v>
          </cell>
          <cell r="AJ24">
            <v>-199336.27778401109</v>
          </cell>
          <cell r="AK24">
            <v>-7.7259495331107667E-3</v>
          </cell>
          <cell r="AL24">
            <v>2960936.9339548731</v>
          </cell>
          <cell r="AM24">
            <v>-14.853979249894332</v>
          </cell>
        </row>
        <row r="25">
          <cell r="A25" t="str">
            <v>R</v>
          </cell>
          <cell r="B25">
            <v>152</v>
          </cell>
          <cell r="C25">
            <v>131</v>
          </cell>
          <cell r="D25" t="str">
            <v>KATOWICE Travel RetailDepreciation</v>
          </cell>
          <cell r="G25" t="str">
            <v>Depreciation</v>
          </cell>
          <cell r="I25">
            <v>39872.159999999989</v>
          </cell>
          <cell r="J25">
            <v>4.4506991419532519E-3</v>
          </cell>
          <cell r="L25">
            <v>42776.103398908461</v>
          </cell>
          <cell r="M25">
            <v>4.6468710465256777E-3</v>
          </cell>
          <cell r="N25">
            <v>2903.9433989084719</v>
          </cell>
          <cell r="O25">
            <v>6.7887048332283872E-2</v>
          </cell>
          <cell r="Q25">
            <v>27521.860000000004</v>
          </cell>
          <cell r="R25">
            <v>6.2390727402211014E-3</v>
          </cell>
          <cell r="S25">
            <v>-12350.299999999985</v>
          </cell>
          <cell r="T25">
            <v>-0.44874510661706668</v>
          </cell>
          <cell r="Z25" t="str">
            <v>Depreciation</v>
          </cell>
          <cell r="AB25">
            <v>266346.13</v>
          </cell>
          <cell r="AC25">
            <v>5.4164520656564087E-3</v>
          </cell>
          <cell r="AE25">
            <v>280122.28869494749</v>
          </cell>
          <cell r="AF25">
            <v>6.0021768596115067E-3</v>
          </cell>
          <cell r="AG25">
            <v>13776.158694947488</v>
          </cell>
          <cell r="AH25">
            <v>4.9179088030191331E-2</v>
          </cell>
          <cell r="AJ25">
            <v>200749.28000000006</v>
          </cell>
          <cell r="AK25">
            <v>7.780715198107949E-3</v>
          </cell>
          <cell r="AL25">
            <v>-65596.849999999948</v>
          </cell>
          <cell r="AM25">
            <v>-0.32676007605108182</v>
          </cell>
        </row>
        <row r="26">
          <cell r="B26">
            <v>153</v>
          </cell>
          <cell r="C26">
            <v>132</v>
          </cell>
          <cell r="D26" t="str">
            <v>KATOWICE Travel RetailEBIT</v>
          </cell>
          <cell r="G26" t="str">
            <v>EBIT</v>
          </cell>
          <cell r="I26">
            <v>600168.69605123077</v>
          </cell>
          <cell r="J26">
            <v>6.6993368318706975E-2</v>
          </cell>
          <cell r="L26">
            <v>346114.38462695712</v>
          </cell>
          <cell r="M26">
            <v>3.7599238474584858E-2</v>
          </cell>
          <cell r="N26">
            <v>254054.31142427365</v>
          </cell>
          <cell r="O26">
            <v>0.73401835551589101</v>
          </cell>
          <cell r="Q26">
            <v>51150.540056192185</v>
          </cell>
          <cell r="R26">
            <v>1.1595580389994576E-2</v>
          </cell>
          <cell r="S26">
            <v>549018.15599503857</v>
          </cell>
          <cell r="T26">
            <v>10.733379459765361</v>
          </cell>
          <cell r="Z26" t="str">
            <v>EBIT</v>
          </cell>
          <cell r="AB26">
            <v>2495254.5261708624</v>
          </cell>
          <cell r="AC26">
            <v>5.0743844232377884E-2</v>
          </cell>
          <cell r="AE26">
            <v>-82286.864624059061</v>
          </cell>
          <cell r="AF26">
            <v>-1.7631596435882624E-3</v>
          </cell>
          <cell r="AG26">
            <v>2577541.3907949217</v>
          </cell>
          <cell r="AH26">
            <v>-31.323849834002534</v>
          </cell>
          <cell r="AJ26">
            <v>-400085.55778401112</v>
          </cell>
          <cell r="AK26">
            <v>-1.5506664731218716E-2</v>
          </cell>
          <cell r="AL26">
            <v>2895340.0839548735</v>
          </cell>
          <cell r="AM26">
            <v>-7.2368022979673317</v>
          </cell>
        </row>
        <row r="27">
          <cell r="T27" t="str">
            <v>data kPLN</v>
          </cell>
          <cell r="AM27" t="str">
            <v>data kPLN</v>
          </cell>
        </row>
        <row r="28">
          <cell r="A28" t="str">
            <v>Check</v>
          </cell>
          <cell r="B28">
            <v>153</v>
          </cell>
          <cell r="C28">
            <v>132</v>
          </cell>
          <cell r="I28">
            <v>0</v>
          </cell>
          <cell r="L28">
            <v>-4.6566128730773926E-10</v>
          </cell>
          <cell r="Q28">
            <v>1.1641532182693481E-10</v>
          </cell>
          <cell r="AB28">
            <v>5.1222741603851318E-9</v>
          </cell>
          <cell r="AE28">
            <v>-1.3969838619232178E-9</v>
          </cell>
          <cell r="AJ28">
            <v>3.3760443329811096E-9</v>
          </cell>
        </row>
        <row r="35">
          <cell r="B35" t="str">
            <v>ACT</v>
          </cell>
          <cell r="C35" t="str">
            <v>PY_BDG</v>
          </cell>
          <cell r="G35" t="str">
            <v>GDANSK Travel Retail</v>
          </cell>
          <cell r="I35" t="str">
            <v>JULY 2018</v>
          </cell>
          <cell r="Z35" t="str">
            <v>GDANSK Travel Retail</v>
          </cell>
          <cell r="AB35" t="str">
            <v>JULY 2018 YTD</v>
          </cell>
        </row>
        <row r="36">
          <cell r="A36" t="str">
            <v>GDANSK Travel Retail</v>
          </cell>
          <cell r="B36">
            <v>159</v>
          </cell>
          <cell r="C36">
            <v>138</v>
          </cell>
          <cell r="I36" t="str">
            <v>Actual</v>
          </cell>
          <cell r="J36" t="str">
            <v>% of sales</v>
          </cell>
          <cell r="L36" t="str">
            <v>Budget</v>
          </cell>
          <cell r="M36" t="str">
            <v>% of sales</v>
          </cell>
          <cell r="N36" t="str">
            <v xml:space="preserve"> Variance</v>
          </cell>
          <cell r="O36" t="str">
            <v xml:space="preserve"> Variance %</v>
          </cell>
          <cell r="Q36" t="str">
            <v>Prev.year</v>
          </cell>
          <cell r="R36" t="str">
            <v>% of sales</v>
          </cell>
          <cell r="S36" t="str">
            <v xml:space="preserve"> Variance</v>
          </cell>
          <cell r="T36" t="str">
            <v xml:space="preserve"> Variance %</v>
          </cell>
          <cell r="AB36" t="str">
            <v>Actual</v>
          </cell>
          <cell r="AC36" t="str">
            <v>% of sales</v>
          </cell>
          <cell r="AE36" t="str">
            <v>Budget</v>
          </cell>
          <cell r="AF36" t="str">
            <v>% of sales</v>
          </cell>
          <cell r="AG36" t="str">
            <v xml:space="preserve"> Variance</v>
          </cell>
          <cell r="AH36" t="str">
            <v xml:space="preserve"> Variance %</v>
          </cell>
          <cell r="AJ36" t="str">
            <v>Prev.year</v>
          </cell>
          <cell r="AK36" t="str">
            <v>% of sales</v>
          </cell>
          <cell r="AL36" t="str">
            <v xml:space="preserve"> Variance</v>
          </cell>
          <cell r="AM36" t="str">
            <v xml:space="preserve"> Variance %</v>
          </cell>
        </row>
        <row r="37">
          <cell r="A37" t="str">
            <v>A</v>
          </cell>
          <cell r="B37">
            <v>159</v>
          </cell>
          <cell r="C37">
            <v>138</v>
          </cell>
          <cell r="D37" t="str">
            <v>GDANSK Travel RetailNET SALES</v>
          </cell>
          <cell r="G37" t="str">
            <v>NET SALES</v>
          </cell>
          <cell r="I37">
            <v>0</v>
          </cell>
          <cell r="J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Z37" t="str">
            <v>NET SALES</v>
          </cell>
          <cell r="AB37">
            <v>0</v>
          </cell>
          <cell r="AC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J37">
            <v>24217133.920000002</v>
          </cell>
          <cell r="AK37">
            <v>1</v>
          </cell>
          <cell r="AL37">
            <v>-24217133.920000002</v>
          </cell>
          <cell r="AM37">
            <v>-1</v>
          </cell>
        </row>
        <row r="38">
          <cell r="A38" t="str">
            <v>B</v>
          </cell>
          <cell r="B38">
            <v>160</v>
          </cell>
          <cell r="C38">
            <v>139</v>
          </cell>
          <cell r="D38" t="str">
            <v>GDANSK Travel RetailCOGS</v>
          </cell>
          <cell r="G38" t="str">
            <v>COGS</v>
          </cell>
          <cell r="I38">
            <v>0</v>
          </cell>
          <cell r="J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Z38" t="str">
            <v>COGS</v>
          </cell>
          <cell r="AB38">
            <v>0</v>
          </cell>
          <cell r="AC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J38">
            <v>15062605.770367466</v>
          </cell>
          <cell r="AK38">
            <v>0.62198135502433827</v>
          </cell>
          <cell r="AL38">
            <v>15062605.770367466</v>
          </cell>
          <cell r="AM38">
            <v>1</v>
          </cell>
        </row>
        <row r="39">
          <cell r="B39">
            <v>161</v>
          </cell>
          <cell r="C39">
            <v>140</v>
          </cell>
          <cell r="D39" t="str">
            <v>GDANSK Travel RetailGROSS MARGIN</v>
          </cell>
          <cell r="G39" t="str">
            <v>GROSS MARGIN</v>
          </cell>
          <cell r="I39">
            <v>0</v>
          </cell>
          <cell r="J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Z39" t="str">
            <v>GROSS MARGIN</v>
          </cell>
          <cell r="AB39">
            <v>0</v>
          </cell>
          <cell r="AC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J39">
            <v>9154528.1496325359</v>
          </cell>
          <cell r="AK39">
            <v>0.37801864497566173</v>
          </cell>
          <cell r="AL39">
            <v>-9154528.1496325359</v>
          </cell>
          <cell r="AM39">
            <v>-1</v>
          </cell>
        </row>
        <row r="40">
          <cell r="A40" t="str">
            <v>C</v>
          </cell>
          <cell r="B40">
            <v>162</v>
          </cell>
          <cell r="C40">
            <v>141</v>
          </cell>
          <cell r="D40" t="str">
            <v>GDANSK Travel RetailIncome from suppliers</v>
          </cell>
          <cell r="G40" t="str">
            <v>Income from suppliers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Q40">
            <v>1063.5599999999988</v>
          </cell>
          <cell r="R40">
            <v>0</v>
          </cell>
          <cell r="S40">
            <v>-1063.5599999999988</v>
          </cell>
          <cell r="T40">
            <v>-1</v>
          </cell>
          <cell r="Z40" t="str">
            <v>Income from suppliers</v>
          </cell>
          <cell r="AB40">
            <v>0</v>
          </cell>
          <cell r="AC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453593.39680343104</v>
          </cell>
          <cell r="AK40">
            <v>1.8730267516455599E-2</v>
          </cell>
          <cell r="AL40">
            <v>-453593.39680343104</v>
          </cell>
          <cell r="AM40">
            <v>-1</v>
          </cell>
        </row>
        <row r="41">
          <cell r="B41">
            <v>163</v>
          </cell>
          <cell r="C41">
            <v>142</v>
          </cell>
          <cell r="D41" t="str">
            <v>GDANSK Travel RetailTOTAL MARGIN</v>
          </cell>
          <cell r="G41" t="str">
            <v>TOTAL MARGIN</v>
          </cell>
          <cell r="I41">
            <v>0</v>
          </cell>
          <cell r="J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Q41">
            <v>1063.5599999999988</v>
          </cell>
          <cell r="R41">
            <v>0</v>
          </cell>
          <cell r="S41">
            <v>-1063.5599999999988</v>
          </cell>
          <cell r="T41">
            <v>-1</v>
          </cell>
          <cell r="Z41" t="str">
            <v>TOTAL MARGIN</v>
          </cell>
          <cell r="AB41">
            <v>0</v>
          </cell>
          <cell r="AC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J41">
            <v>9608121.5464359671</v>
          </cell>
          <cell r="AK41">
            <v>0.39674891249211736</v>
          </cell>
          <cell r="AL41">
            <v>-9608121.5464359671</v>
          </cell>
          <cell r="AM41">
            <v>-1</v>
          </cell>
        </row>
        <row r="42">
          <cell r="A42" t="str">
            <v>DJ</v>
          </cell>
          <cell r="B42">
            <v>164</v>
          </cell>
          <cell r="C42">
            <v>143</v>
          </cell>
          <cell r="D42" t="str">
            <v>GDANSK Travel RetailTotal Rent</v>
          </cell>
          <cell r="G42" t="str">
            <v>Total Rent</v>
          </cell>
          <cell r="I42">
            <v>0</v>
          </cell>
          <cell r="J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Z42" t="str">
            <v>Total Rent</v>
          </cell>
          <cell r="AB42">
            <v>0</v>
          </cell>
          <cell r="AC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6518256.29</v>
          </cell>
          <cell r="AK42">
            <v>0.26915886543522072</v>
          </cell>
          <cell r="AL42">
            <v>6518256.29</v>
          </cell>
          <cell r="AM42">
            <v>1</v>
          </cell>
        </row>
        <row r="43">
          <cell r="A43" t="str">
            <v>I</v>
          </cell>
          <cell r="B43">
            <v>165</v>
          </cell>
          <cell r="C43">
            <v>144</v>
          </cell>
          <cell r="D43" t="str">
            <v>GDANSK Travel RetailStaff</v>
          </cell>
          <cell r="G43" t="str">
            <v>Staff</v>
          </cell>
          <cell r="I43">
            <v>4687.5500000000011</v>
          </cell>
          <cell r="J43">
            <v>0</v>
          </cell>
          <cell r="L43">
            <v>3826.2393263055951</v>
          </cell>
          <cell r="M43">
            <v>0</v>
          </cell>
          <cell r="N43">
            <v>-861.31067369440598</v>
          </cell>
          <cell r="O43">
            <v>-0.22510632509912543</v>
          </cell>
          <cell r="Q43">
            <v>11676.759999999982</v>
          </cell>
          <cell r="R43">
            <v>0</v>
          </cell>
          <cell r="S43">
            <v>6989.2099999999809</v>
          </cell>
          <cell r="T43">
            <v>0.5985573052798886</v>
          </cell>
          <cell r="Z43" t="str">
            <v>Staff</v>
          </cell>
          <cell r="AB43">
            <v>34248.120000000003</v>
          </cell>
          <cell r="AC43">
            <v>0</v>
          </cell>
          <cell r="AE43">
            <v>19814.758659850861</v>
          </cell>
          <cell r="AF43">
            <v>0</v>
          </cell>
          <cell r="AG43">
            <v>-14433.361340149142</v>
          </cell>
          <cell r="AH43">
            <v>-0.72841469270046488</v>
          </cell>
          <cell r="AJ43">
            <v>1363290.2100000002</v>
          </cell>
          <cell r="AK43">
            <v>5.6294448984076977E-2</v>
          </cell>
          <cell r="AL43">
            <v>1329042.0900000001</v>
          </cell>
          <cell r="AM43">
            <v>0.97487833496581777</v>
          </cell>
        </row>
        <row r="44">
          <cell r="A44" t="str">
            <v>EF</v>
          </cell>
          <cell r="B44">
            <v>166</v>
          </cell>
          <cell r="C44">
            <v>145</v>
          </cell>
          <cell r="D44" t="str">
            <v>GDANSK Travel RetailWarehouse &amp; Distribution Costs</v>
          </cell>
          <cell r="G44" t="str">
            <v>Warehouse &amp; Distribution Costs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Q44">
            <v>339.27</v>
          </cell>
          <cell r="R44">
            <v>0</v>
          </cell>
          <cell r="S44">
            <v>339.27</v>
          </cell>
          <cell r="T44">
            <v>1</v>
          </cell>
          <cell r="Z44" t="str">
            <v>Warehouse &amp; Distribution Costs</v>
          </cell>
          <cell r="AB44">
            <v>0</v>
          </cell>
          <cell r="AC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209306.49</v>
          </cell>
          <cell r="AK44">
            <v>8.6429092183836747E-3</v>
          </cell>
          <cell r="AL44">
            <v>209306.49</v>
          </cell>
          <cell r="AM44">
            <v>1</v>
          </cell>
        </row>
        <row r="45">
          <cell r="A45" t="str">
            <v>KLM</v>
          </cell>
          <cell r="B45">
            <v>167</v>
          </cell>
          <cell r="C45">
            <v>146</v>
          </cell>
          <cell r="D45" t="str">
            <v>GDANSK Travel RetailUtilities / Supplies / Services</v>
          </cell>
          <cell r="G45" t="str">
            <v>Utilities / Supplies / Services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-7550.9500000000016</v>
          </cell>
          <cell r="R45">
            <v>0</v>
          </cell>
          <cell r="S45">
            <v>-7550.9500000000016</v>
          </cell>
          <cell r="T45">
            <v>1</v>
          </cell>
          <cell r="Z45" t="str">
            <v>Utilities / Supplies / Services</v>
          </cell>
          <cell r="AB45">
            <v>0</v>
          </cell>
          <cell r="AC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505188.95999999996</v>
          </cell>
          <cell r="AK45">
            <v>2.0860807132209142E-2</v>
          </cell>
          <cell r="AL45">
            <v>505188.95999999996</v>
          </cell>
          <cell r="AM45">
            <v>1</v>
          </cell>
        </row>
        <row r="46">
          <cell r="A46" t="str">
            <v>N</v>
          </cell>
          <cell r="B46">
            <v>168</v>
          </cell>
          <cell r="C46">
            <v>147</v>
          </cell>
          <cell r="D46" t="str">
            <v>GDANSK Travel RetailTax, Duty &amp; Other Charges</v>
          </cell>
          <cell r="G46" t="str">
            <v>Tax, Duty &amp; Other Charges</v>
          </cell>
          <cell r="I46">
            <v>0</v>
          </cell>
          <cell r="J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Z46" t="str">
            <v>Tax, Duty &amp; Other Charges</v>
          </cell>
          <cell r="AB46">
            <v>0</v>
          </cell>
          <cell r="AC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J46">
            <v>223334.85</v>
          </cell>
          <cell r="AK46">
            <v>9.222183382136576E-3</v>
          </cell>
          <cell r="AL46">
            <v>223334.85</v>
          </cell>
          <cell r="AM46">
            <v>1</v>
          </cell>
        </row>
        <row r="47">
          <cell r="A47" t="str">
            <v>O</v>
          </cell>
          <cell r="B47">
            <v>169</v>
          </cell>
          <cell r="C47">
            <v>148</v>
          </cell>
          <cell r="D47" t="str">
            <v>GDANSK Travel RetailMarketing</v>
          </cell>
          <cell r="G47" t="str">
            <v>Marketing</v>
          </cell>
          <cell r="I47">
            <v>0</v>
          </cell>
          <cell r="J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Z47" t="str">
            <v>Marketing</v>
          </cell>
          <cell r="AB47">
            <v>0</v>
          </cell>
          <cell r="AC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29021.749999999996</v>
          </cell>
          <cell r="AK47">
            <v>1.1983973865723246E-3</v>
          </cell>
          <cell r="AL47">
            <v>29021.749999999996</v>
          </cell>
          <cell r="AM47">
            <v>1</v>
          </cell>
        </row>
        <row r="48">
          <cell r="A48">
            <v>0</v>
          </cell>
          <cell r="B48">
            <v>170</v>
          </cell>
          <cell r="C48">
            <v>149</v>
          </cell>
          <cell r="D48" t="str">
            <v>GDANSK Travel RetailTOTAL COST</v>
          </cell>
          <cell r="G48" t="str">
            <v>TOTAL COST</v>
          </cell>
          <cell r="I48">
            <v>4687.5500000000011</v>
          </cell>
          <cell r="J48">
            <v>0</v>
          </cell>
          <cell r="L48">
            <v>3826.2393263055951</v>
          </cell>
          <cell r="M48">
            <v>0</v>
          </cell>
          <cell r="N48">
            <v>-861.31067369440598</v>
          </cell>
          <cell r="O48">
            <v>0.22510632509912543</v>
          </cell>
          <cell r="Q48">
            <v>4465.0799999999808</v>
          </cell>
          <cell r="R48">
            <v>0</v>
          </cell>
          <cell r="S48">
            <v>222.47000000002026</v>
          </cell>
          <cell r="T48">
            <v>4.9824415240045328E-2</v>
          </cell>
          <cell r="Z48" t="str">
            <v>TOTAL COST</v>
          </cell>
          <cell r="AB48">
            <v>34248.120000000003</v>
          </cell>
          <cell r="AC48">
            <v>0</v>
          </cell>
          <cell r="AE48">
            <v>19814.758659850861</v>
          </cell>
          <cell r="AF48">
            <v>0</v>
          </cell>
          <cell r="AG48">
            <v>-14433.361340149142</v>
          </cell>
          <cell r="AH48">
            <v>0.72841469270046488</v>
          </cell>
          <cell r="AJ48">
            <v>8848398.5499999989</v>
          </cell>
          <cell r="AK48">
            <v>0.36537761153859938</v>
          </cell>
          <cell r="AL48">
            <v>-8814150.4299999997</v>
          </cell>
          <cell r="AM48">
            <v>-0.99612945553859578</v>
          </cell>
        </row>
        <row r="49">
          <cell r="B49">
            <v>171</v>
          </cell>
          <cell r="C49">
            <v>150</v>
          </cell>
          <cell r="D49" t="str">
            <v>GDANSK Travel RetailSTORE CASH CONTRIBUTION</v>
          </cell>
          <cell r="G49" t="str">
            <v>STORE CASH CONTRIBUTION</v>
          </cell>
          <cell r="I49">
            <v>-4687.5500000000011</v>
          </cell>
          <cell r="J49">
            <v>0</v>
          </cell>
          <cell r="L49">
            <v>-3826.2393263055951</v>
          </cell>
          <cell r="M49">
            <v>0</v>
          </cell>
          <cell r="N49">
            <v>-861.31067369440598</v>
          </cell>
          <cell r="O49">
            <v>0.22510632509912543</v>
          </cell>
          <cell r="Q49">
            <v>-3401.5199999999822</v>
          </cell>
          <cell r="R49">
            <v>0</v>
          </cell>
          <cell r="S49">
            <v>-1286.0300000000188</v>
          </cell>
          <cell r="T49">
            <v>0.37807509583951449</v>
          </cell>
          <cell r="Z49" t="str">
            <v>STORE CASH CONTRIBUTION</v>
          </cell>
          <cell r="AB49">
            <v>-34248.120000000003</v>
          </cell>
          <cell r="AC49">
            <v>0</v>
          </cell>
          <cell r="AE49">
            <v>-19814.758659850861</v>
          </cell>
          <cell r="AF49">
            <v>0</v>
          </cell>
          <cell r="AG49">
            <v>-14433.361340149142</v>
          </cell>
          <cell r="AH49">
            <v>0.72841469270046488</v>
          </cell>
          <cell r="AJ49">
            <v>759722.99643596821</v>
          </cell>
          <cell r="AK49">
            <v>3.1371300953517964E-2</v>
          </cell>
          <cell r="AL49">
            <v>-793971.1164359682</v>
          </cell>
          <cell r="AM49">
            <v>-1.0450797463821231</v>
          </cell>
        </row>
        <row r="50">
          <cell r="A50" t="str">
            <v>S</v>
          </cell>
          <cell r="B50">
            <v>172</v>
          </cell>
          <cell r="C50">
            <v>151</v>
          </cell>
          <cell r="D50" t="str">
            <v>GDANSK Travel RetailCentral Costs</v>
          </cell>
          <cell r="G50" t="str">
            <v>Central Costs</v>
          </cell>
          <cell r="I50">
            <v>0</v>
          </cell>
          <cell r="J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Z50" t="str">
            <v>Central Costs</v>
          </cell>
          <cell r="AB50">
            <v>0</v>
          </cell>
          <cell r="AC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J50">
            <v>1361591.181806779</v>
          </cell>
          <cell r="AK50">
            <v>5.622429088036273E-2</v>
          </cell>
          <cell r="AL50">
            <v>1361591.181806779</v>
          </cell>
          <cell r="AM50">
            <v>1</v>
          </cell>
        </row>
        <row r="51">
          <cell r="B51">
            <v>173</v>
          </cell>
          <cell r="C51">
            <v>152</v>
          </cell>
          <cell r="D51" t="str">
            <v>GDANSK Travel RetailEBITDA</v>
          </cell>
          <cell r="G51" t="str">
            <v>EBITDA</v>
          </cell>
          <cell r="I51">
            <v>-4687.5500000000011</v>
          </cell>
          <cell r="J51">
            <v>0</v>
          </cell>
          <cell r="L51">
            <v>-3826.2393263055951</v>
          </cell>
          <cell r="M51">
            <v>0</v>
          </cell>
          <cell r="N51">
            <v>-861.31067369440598</v>
          </cell>
          <cell r="O51">
            <v>0.22510632509912543</v>
          </cell>
          <cell r="Q51">
            <v>-3401.5199999999822</v>
          </cell>
          <cell r="R51">
            <v>0</v>
          </cell>
          <cell r="S51">
            <v>-1286.0300000000188</v>
          </cell>
          <cell r="T51">
            <v>0.37807509583951449</v>
          </cell>
          <cell r="Z51" t="str">
            <v>EBITDA</v>
          </cell>
          <cell r="AB51">
            <v>-34248.120000000003</v>
          </cell>
          <cell r="AC51">
            <v>0</v>
          </cell>
          <cell r="AE51">
            <v>-19814.758659850861</v>
          </cell>
          <cell r="AF51">
            <v>0</v>
          </cell>
          <cell r="AG51">
            <v>-14433.361340149142</v>
          </cell>
          <cell r="AH51">
            <v>0.72841469270046488</v>
          </cell>
          <cell r="AJ51">
            <v>-601868.1853708108</v>
          </cell>
          <cell r="AK51">
            <v>-2.4852989926844767E-2</v>
          </cell>
          <cell r="AL51">
            <v>567620.0653708108</v>
          </cell>
          <cell r="AM51">
            <v>-0.94309697566270301</v>
          </cell>
        </row>
        <row r="52">
          <cell r="A52" t="str">
            <v>R</v>
          </cell>
          <cell r="B52">
            <v>174</v>
          </cell>
          <cell r="C52">
            <v>153</v>
          </cell>
          <cell r="D52" t="str">
            <v>GDANSK Travel RetailDepreciation</v>
          </cell>
          <cell r="G52" t="str">
            <v>Depreciation</v>
          </cell>
          <cell r="I52">
            <v>0</v>
          </cell>
          <cell r="J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8092.8400000000202</v>
          </cell>
          <cell r="R52">
            <v>0</v>
          </cell>
          <cell r="S52">
            <v>8092.8400000000202</v>
          </cell>
          <cell r="T52">
            <v>1</v>
          </cell>
          <cell r="Z52" t="str">
            <v>Depreciation</v>
          </cell>
          <cell r="AB52">
            <v>0</v>
          </cell>
          <cell r="AC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325313.05000000005</v>
          </cell>
          <cell r="AK52">
            <v>1.3433177149478307E-2</v>
          </cell>
          <cell r="AL52">
            <v>325313.05000000005</v>
          </cell>
          <cell r="AM52">
            <v>1</v>
          </cell>
        </row>
        <row r="53">
          <cell r="B53">
            <v>175</v>
          </cell>
          <cell r="C53">
            <v>154</v>
          </cell>
          <cell r="D53" t="str">
            <v>GDANSK Travel RetailEBIT</v>
          </cell>
          <cell r="G53" t="str">
            <v>EBIT</v>
          </cell>
          <cell r="I53">
            <v>-4687.5500000000011</v>
          </cell>
          <cell r="J53">
            <v>0</v>
          </cell>
          <cell r="L53">
            <v>-3826.2393263055951</v>
          </cell>
          <cell r="M53">
            <v>0</v>
          </cell>
          <cell r="N53">
            <v>-861.31067369440598</v>
          </cell>
          <cell r="O53">
            <v>0.22510632509912543</v>
          </cell>
          <cell r="Q53">
            <v>-11494.360000000002</v>
          </cell>
          <cell r="R53">
            <v>0</v>
          </cell>
          <cell r="S53">
            <v>6806.8100000000013</v>
          </cell>
          <cell r="T53">
            <v>-0.5921869508176183</v>
          </cell>
          <cell r="Z53" t="str">
            <v>EBIT</v>
          </cell>
          <cell r="AB53">
            <v>-34248.120000000003</v>
          </cell>
          <cell r="AC53">
            <v>0</v>
          </cell>
          <cell r="AE53">
            <v>-19814.758659850861</v>
          </cell>
          <cell r="AF53">
            <v>0</v>
          </cell>
          <cell r="AG53">
            <v>-14433.361340149142</v>
          </cell>
          <cell r="AH53">
            <v>0.72841469270046488</v>
          </cell>
          <cell r="AJ53">
            <v>-927181.23537081084</v>
          </cell>
          <cell r="AK53">
            <v>-3.8286167076323076E-2</v>
          </cell>
          <cell r="AL53">
            <v>892933.11537081085</v>
          </cell>
          <cell r="AM53">
            <v>-0.96306210836298578</v>
          </cell>
        </row>
        <row r="54">
          <cell r="T54" t="str">
            <v>data kPLN</v>
          </cell>
          <cell r="AM54" t="str">
            <v>data kPLN</v>
          </cell>
        </row>
        <row r="55">
          <cell r="A55" t="str">
            <v>Check</v>
          </cell>
          <cell r="B55">
            <v>175</v>
          </cell>
          <cell r="C55">
            <v>154</v>
          </cell>
          <cell r="I55">
            <v>0</v>
          </cell>
          <cell r="L55">
            <v>0</v>
          </cell>
          <cell r="Q55">
            <v>0</v>
          </cell>
          <cell r="AB55">
            <v>0</v>
          </cell>
          <cell r="AE55">
            <v>0</v>
          </cell>
          <cell r="AJ55">
            <v>3.2596290111541748E-9</v>
          </cell>
        </row>
        <row r="62">
          <cell r="B62" t="str">
            <v>ACT</v>
          </cell>
          <cell r="C62" t="str">
            <v>PY_BDG</v>
          </cell>
          <cell r="G62" t="str">
            <v>KRAKÓW Travel Retail</v>
          </cell>
          <cell r="I62" t="str">
            <v>JULY 2018</v>
          </cell>
          <cell r="Z62" t="str">
            <v>KRAKÓW Travel Retail</v>
          </cell>
          <cell r="AB62" t="str">
            <v>JULY 2018 YTD</v>
          </cell>
        </row>
        <row r="63">
          <cell r="A63" t="str">
            <v>KRAKÓW Travel Retail</v>
          </cell>
          <cell r="B63">
            <v>181</v>
          </cell>
          <cell r="C63">
            <v>160</v>
          </cell>
          <cell r="I63" t="str">
            <v>Actual</v>
          </cell>
          <cell r="J63" t="str">
            <v>% of sales</v>
          </cell>
          <cell r="L63" t="str">
            <v>Budget</v>
          </cell>
          <cell r="M63" t="str">
            <v>% of sales</v>
          </cell>
          <cell r="N63" t="str">
            <v xml:space="preserve"> Variance</v>
          </cell>
          <cell r="O63" t="str">
            <v xml:space="preserve"> Variance %</v>
          </cell>
          <cell r="Q63" t="str">
            <v>Prev.year</v>
          </cell>
          <cell r="R63" t="str">
            <v>% of sales</v>
          </cell>
          <cell r="S63" t="str">
            <v xml:space="preserve"> Variance</v>
          </cell>
          <cell r="T63" t="str">
            <v xml:space="preserve"> Variance %</v>
          </cell>
          <cell r="AB63" t="str">
            <v>Actual</v>
          </cell>
          <cell r="AC63" t="str">
            <v>% of sales</v>
          </cell>
          <cell r="AE63" t="str">
            <v>Budget</v>
          </cell>
          <cell r="AF63" t="str">
            <v>% of sales</v>
          </cell>
          <cell r="AG63" t="str">
            <v xml:space="preserve"> Variance</v>
          </cell>
          <cell r="AH63" t="str">
            <v xml:space="preserve"> Variance %</v>
          </cell>
          <cell r="AJ63" t="str">
            <v>Prev.year</v>
          </cell>
          <cell r="AK63" t="str">
            <v>% of sales</v>
          </cell>
          <cell r="AL63" t="str">
            <v xml:space="preserve"> Variance</v>
          </cell>
          <cell r="AM63" t="str">
            <v xml:space="preserve"> Variance %</v>
          </cell>
        </row>
        <row r="64">
          <cell r="A64" t="str">
            <v>A</v>
          </cell>
          <cell r="B64">
            <v>181</v>
          </cell>
          <cell r="C64">
            <v>160</v>
          </cell>
          <cell r="D64" t="str">
            <v>KRAKÓW Travel RetailNET SALES</v>
          </cell>
          <cell r="G64" t="str">
            <v>NET SALES</v>
          </cell>
          <cell r="I64">
            <v>156233.13</v>
          </cell>
          <cell r="J64">
            <v>1</v>
          </cell>
          <cell r="L64">
            <v>198757.30875000003</v>
          </cell>
          <cell r="M64">
            <v>1</v>
          </cell>
          <cell r="N64">
            <v>-42524.178750000021</v>
          </cell>
          <cell r="O64">
            <v>-0.21395026435725983</v>
          </cell>
          <cell r="Q64">
            <v>172084.09999999998</v>
          </cell>
          <cell r="R64">
            <v>1</v>
          </cell>
          <cell r="S64">
            <v>-15850.969999999972</v>
          </cell>
          <cell r="T64">
            <v>-9.2111763957274273E-2</v>
          </cell>
          <cell r="Z64" t="str">
            <v>NET SALES</v>
          </cell>
          <cell r="AB64">
            <v>1033820.21</v>
          </cell>
          <cell r="AC64">
            <v>1</v>
          </cell>
          <cell r="AE64">
            <v>1190922.6934000002</v>
          </cell>
          <cell r="AF64">
            <v>1</v>
          </cell>
          <cell r="AG64">
            <v>-157102.48340000026</v>
          </cell>
          <cell r="AH64">
            <v>-0.13191660908860825</v>
          </cell>
          <cell r="AJ64">
            <v>1050199.49</v>
          </cell>
          <cell r="AK64">
            <v>1</v>
          </cell>
          <cell r="AL64">
            <v>-16379.280000000028</v>
          </cell>
          <cell r="AM64">
            <v>-1.5596351127536767E-2</v>
          </cell>
        </row>
        <row r="65">
          <cell r="A65" t="str">
            <v>B</v>
          </cell>
          <cell r="B65">
            <v>182</v>
          </cell>
          <cell r="C65">
            <v>161</v>
          </cell>
          <cell r="D65" t="str">
            <v>KRAKÓW Travel RetailCOGS</v>
          </cell>
          <cell r="G65" t="str">
            <v>COGS</v>
          </cell>
          <cell r="I65">
            <v>113826.32860985174</v>
          </cell>
          <cell r="J65">
            <v>0.72856716504272645</v>
          </cell>
          <cell r="L65">
            <v>139078.49120550003</v>
          </cell>
          <cell r="M65">
            <v>0.69974026152887325</v>
          </cell>
          <cell r="N65">
            <v>25252.162595648289</v>
          </cell>
          <cell r="O65">
            <v>0.18156770595343974</v>
          </cell>
          <cell r="Q65">
            <v>124570.27811308074</v>
          </cell>
          <cell r="R65">
            <v>0.72389185353603713</v>
          </cell>
          <cell r="S65">
            <v>10743.949503229</v>
          </cell>
          <cell r="T65">
            <v>8.6248097587740769E-2</v>
          </cell>
          <cell r="Z65" t="str">
            <v>COGS</v>
          </cell>
          <cell r="AB65">
            <v>750248.84665282455</v>
          </cell>
          <cell r="AC65">
            <v>0.72570533966715989</v>
          </cell>
          <cell r="AE65">
            <v>844089.56139200018</v>
          </cell>
          <cell r="AF65">
            <v>0.70876939877783673</v>
          </cell>
          <cell r="AG65">
            <v>93840.71473917563</v>
          </cell>
          <cell r="AH65">
            <v>0.11117388371018544</v>
          </cell>
          <cell r="AJ65">
            <v>772508.94740215922</v>
          </cell>
          <cell r="AK65">
            <v>0.73558305327510609</v>
          </cell>
          <cell r="AL65">
            <v>22260.10074933467</v>
          </cell>
          <cell r="AM65">
            <v>2.8815330649816229E-2</v>
          </cell>
        </row>
        <row r="66">
          <cell r="B66">
            <v>183</v>
          </cell>
          <cell r="C66">
            <v>162</v>
          </cell>
          <cell r="D66" t="str">
            <v>KRAKÓW Travel RetailGROSS MARGIN</v>
          </cell>
          <cell r="G66" t="str">
            <v>GROSS MARGIN</v>
          </cell>
          <cell r="I66">
            <v>42406.801390148263</v>
          </cell>
          <cell r="J66">
            <v>0.27143283495727355</v>
          </cell>
          <cell r="L66">
            <v>59678.817544499994</v>
          </cell>
          <cell r="M66">
            <v>0.30025973847112675</v>
          </cell>
          <cell r="N66">
            <v>-17272.016154351732</v>
          </cell>
          <cell r="O66">
            <v>-0.28941619262936491</v>
          </cell>
          <cell r="Q66">
            <v>47513.821886919235</v>
          </cell>
          <cell r="R66">
            <v>0.27610814646396292</v>
          </cell>
          <cell r="S66">
            <v>-5107.0204967709724</v>
          </cell>
          <cell r="T66">
            <v>-0.10748494425317867</v>
          </cell>
          <cell r="Z66" t="str">
            <v>GROSS MARGIN</v>
          </cell>
          <cell r="AB66">
            <v>283571.36334717541</v>
          </cell>
          <cell r="AC66">
            <v>0.27429466033284011</v>
          </cell>
          <cell r="AE66">
            <v>346833.13200800004</v>
          </cell>
          <cell r="AF66">
            <v>0.29123060122216327</v>
          </cell>
          <cell r="AG66">
            <v>-63261.768660824629</v>
          </cell>
          <cell r="AH66">
            <v>-0.18239828558064464</v>
          </cell>
          <cell r="AJ66">
            <v>277690.54259784077</v>
          </cell>
          <cell r="AK66">
            <v>0.26441694672489391</v>
          </cell>
          <cell r="AL66">
            <v>5880.8207493346417</v>
          </cell>
          <cell r="AM66">
            <v>2.1177605453605253E-2</v>
          </cell>
        </row>
        <row r="67">
          <cell r="A67" t="str">
            <v>C</v>
          </cell>
          <cell r="B67">
            <v>184</v>
          </cell>
          <cell r="C67">
            <v>163</v>
          </cell>
          <cell r="D67" t="str">
            <v>KRAKÓW Travel RetailIncome from suppliers</v>
          </cell>
          <cell r="G67" t="str">
            <v>Income from suppliers</v>
          </cell>
          <cell r="I67">
            <v>2336.3014094114196</v>
          </cell>
          <cell r="J67">
            <v>1.4953943567612192E-2</v>
          </cell>
          <cell r="L67">
            <v>2219.3607076622602</v>
          </cell>
          <cell r="M67">
            <v>1.1166184134913026E-2</v>
          </cell>
          <cell r="N67">
            <v>116.94070174915942</v>
          </cell>
          <cell r="O67">
            <v>5.2691165228539116E-2</v>
          </cell>
          <cell r="Q67">
            <v>2079.9761570594319</v>
          </cell>
          <cell r="R67">
            <v>1.2086974665639837E-2</v>
          </cell>
          <cell r="S67">
            <v>256.32525235198773</v>
          </cell>
          <cell r="T67">
            <v>0.12323470703354977</v>
          </cell>
          <cell r="Z67" t="str">
            <v>Income from suppliers</v>
          </cell>
          <cell r="AB67">
            <v>14334.26294708881</v>
          </cell>
          <cell r="AC67">
            <v>1.3865334425111316E-2</v>
          </cell>
          <cell r="AE67">
            <v>16876.342640128772</v>
          </cell>
          <cell r="AF67">
            <v>1.4170812877826693E-2</v>
          </cell>
          <cell r="AG67">
            <v>-2542.0796930399629</v>
          </cell>
          <cell r="AH67">
            <v>-0.15062977490130913</v>
          </cell>
          <cell r="AJ67">
            <v>12195.335116522485</v>
          </cell>
          <cell r="AK67">
            <v>1.1612398627733561E-2</v>
          </cell>
          <cell r="AL67">
            <v>2138.9278305663247</v>
          </cell>
          <cell r="AM67">
            <v>0.17538901638450777</v>
          </cell>
        </row>
        <row r="68">
          <cell r="B68">
            <v>185</v>
          </cell>
          <cell r="C68">
            <v>164</v>
          </cell>
          <cell r="D68" t="str">
            <v>KRAKÓW Travel RetailTOTAL MARGIN</v>
          </cell>
          <cell r="G68" t="str">
            <v>TOTAL MARGIN</v>
          </cell>
          <cell r="I68">
            <v>44743.102799559681</v>
          </cell>
          <cell r="J68">
            <v>0.28638677852488575</v>
          </cell>
          <cell r="L68">
            <v>61898.178252162252</v>
          </cell>
          <cell r="M68">
            <v>0.31142592260603974</v>
          </cell>
          <cell r="N68">
            <v>-17155.07545260257</v>
          </cell>
          <cell r="O68">
            <v>-0.27714992487688117</v>
          </cell>
          <cell r="Q68">
            <v>49593.79804397867</v>
          </cell>
          <cell r="R68">
            <v>0.28819512112960277</v>
          </cell>
          <cell r="S68">
            <v>-4850.6952444189883</v>
          </cell>
          <cell r="T68">
            <v>-9.7808505009386426E-2</v>
          </cell>
          <cell r="Z68" t="str">
            <v>TOTAL MARGIN</v>
          </cell>
          <cell r="AB68">
            <v>297905.62629426422</v>
          </cell>
          <cell r="AC68">
            <v>0.2881599947579514</v>
          </cell>
          <cell r="AE68">
            <v>363709.47464812885</v>
          </cell>
          <cell r="AF68">
            <v>0.30540141409998994</v>
          </cell>
          <cell r="AG68">
            <v>-65803.848353864625</v>
          </cell>
          <cell r="AH68">
            <v>-0.18092420720556324</v>
          </cell>
          <cell r="AJ68">
            <v>289885.87771436328</v>
          </cell>
          <cell r="AK68">
            <v>0.27602934535262752</v>
          </cell>
          <cell r="AL68">
            <v>8019.7485799009446</v>
          </cell>
          <cell r="AM68">
            <v>2.7665192396171712E-2</v>
          </cell>
        </row>
        <row r="69">
          <cell r="A69" t="str">
            <v>DJ</v>
          </cell>
          <cell r="B69">
            <v>186</v>
          </cell>
          <cell r="C69">
            <v>165</v>
          </cell>
          <cell r="D69" t="str">
            <v>KRAKÓW Travel RetailTotal Rent</v>
          </cell>
          <cell r="G69" t="str">
            <v>Total Rent</v>
          </cell>
          <cell r="I69">
            <v>21276.949999999997</v>
          </cell>
          <cell r="J69">
            <v>0.13618718385786674</v>
          </cell>
          <cell r="L69">
            <v>20859.75</v>
          </cell>
          <cell r="M69">
            <v>0.10495085756186059</v>
          </cell>
          <cell r="N69">
            <v>-417.19999999999709</v>
          </cell>
          <cell r="O69">
            <v>-2.0000239696065236E-2</v>
          </cell>
          <cell r="Q69">
            <v>20859.75</v>
          </cell>
          <cell r="R69">
            <v>0.12121834614586707</v>
          </cell>
          <cell r="S69">
            <v>-417.19999999999709</v>
          </cell>
          <cell r="T69">
            <v>-2.0000239696065236E-2</v>
          </cell>
          <cell r="Z69" t="str">
            <v>Total Rent</v>
          </cell>
          <cell r="AB69">
            <v>148938.65</v>
          </cell>
          <cell r="AC69">
            <v>0.14406629756251332</v>
          </cell>
          <cell r="AE69">
            <v>146018.25</v>
          </cell>
          <cell r="AF69">
            <v>0.12260934383837141</v>
          </cell>
          <cell r="AG69">
            <v>-2920.3999999999942</v>
          </cell>
          <cell r="AH69">
            <v>-2.0000239696065458E-2</v>
          </cell>
          <cell r="AJ69">
            <v>146018.25</v>
          </cell>
          <cell r="AK69">
            <v>0.13903858399321828</v>
          </cell>
          <cell r="AL69">
            <v>-2920.3999999999942</v>
          </cell>
          <cell r="AM69">
            <v>-2.0000239696065458E-2</v>
          </cell>
        </row>
        <row r="70">
          <cell r="A70" t="str">
            <v>I</v>
          </cell>
          <cell r="B70">
            <v>187</v>
          </cell>
          <cell r="C70">
            <v>166</v>
          </cell>
          <cell r="D70" t="str">
            <v>KRAKÓW Travel RetailStaff</v>
          </cell>
          <cell r="G70" t="str">
            <v>Staff</v>
          </cell>
          <cell r="I70">
            <v>10633.390000000001</v>
          </cell>
          <cell r="J70">
            <v>6.8061044414843383E-2</v>
          </cell>
          <cell r="L70">
            <v>13604.132666666666</v>
          </cell>
          <cell r="M70">
            <v>6.844594924445345E-2</v>
          </cell>
          <cell r="N70">
            <v>2970.7426666666652</v>
          </cell>
          <cell r="O70">
            <v>0.21837060395225971</v>
          </cell>
          <cell r="Q70">
            <v>17307.410000000003</v>
          </cell>
          <cell r="R70">
            <v>0.10057530010035794</v>
          </cell>
          <cell r="S70">
            <v>6674.0200000000023</v>
          </cell>
          <cell r="T70">
            <v>0.38561633427531916</v>
          </cell>
          <cell r="Z70" t="str">
            <v>Staff</v>
          </cell>
          <cell r="AB70">
            <v>92262.98</v>
          </cell>
          <cell r="AC70">
            <v>8.9244705324536072E-2</v>
          </cell>
          <cell r="AE70">
            <v>95228.928666666674</v>
          </cell>
          <cell r="AF70">
            <v>7.9962309219916539E-2</v>
          </cell>
          <cell r="AG70">
            <v>2965.948666666678</v>
          </cell>
          <cell r="AH70">
            <v>3.1145458719256336E-2</v>
          </cell>
          <cell r="AJ70">
            <v>115901.13</v>
          </cell>
          <cell r="AK70">
            <v>0.11036106102089233</v>
          </cell>
          <cell r="AL70">
            <v>23638.150000000009</v>
          </cell>
          <cell r="AM70">
            <v>0.20395098822591295</v>
          </cell>
        </row>
        <row r="71">
          <cell r="A71" t="str">
            <v>EF</v>
          </cell>
          <cell r="B71">
            <v>188</v>
          </cell>
          <cell r="C71">
            <v>167</v>
          </cell>
          <cell r="D71" t="str">
            <v>KRAKÓW Travel RetailWarehouse &amp; Distribution Costs</v>
          </cell>
          <cell r="G71" t="str">
            <v>Warehouse &amp; Distribution Costs</v>
          </cell>
          <cell r="I71">
            <v>0</v>
          </cell>
          <cell r="J71">
            <v>0</v>
          </cell>
          <cell r="L71">
            <v>58.644444444444439</v>
          </cell>
          <cell r="M71">
            <v>2.9505553689202098E-4</v>
          </cell>
          <cell r="N71">
            <v>58.644444444444439</v>
          </cell>
          <cell r="O71">
            <v>1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Z71" t="str">
            <v>Warehouse &amp; Distribution Costs</v>
          </cell>
          <cell r="AB71">
            <v>0</v>
          </cell>
          <cell r="AC71">
            <v>0</v>
          </cell>
          <cell r="AE71">
            <v>410.51111111111106</v>
          </cell>
          <cell r="AF71">
            <v>3.4470004928626461E-4</v>
          </cell>
          <cell r="AG71">
            <v>410.51111111111106</v>
          </cell>
          <cell r="AH71">
            <v>1</v>
          </cell>
          <cell r="AJ71">
            <v>520</v>
          </cell>
          <cell r="AK71">
            <v>4.9514402258946056E-4</v>
          </cell>
          <cell r="AL71">
            <v>520</v>
          </cell>
          <cell r="AM71">
            <v>1</v>
          </cell>
        </row>
        <row r="72">
          <cell r="A72" t="str">
            <v>KLM</v>
          </cell>
          <cell r="B72">
            <v>189</v>
          </cell>
          <cell r="C72">
            <v>168</v>
          </cell>
          <cell r="D72" t="str">
            <v>KRAKÓW Travel RetailUtilities / Supplies / Services</v>
          </cell>
          <cell r="G72" t="str">
            <v>Utilities / Supplies / Services</v>
          </cell>
          <cell r="I72">
            <v>4470.170000000001</v>
          </cell>
          <cell r="J72">
            <v>2.8612177199547888E-2</v>
          </cell>
          <cell r="L72">
            <v>6529.702650000002</v>
          </cell>
          <cell r="M72">
            <v>3.285264170191176E-2</v>
          </cell>
          <cell r="N72">
            <v>2059.532650000001</v>
          </cell>
          <cell r="O72">
            <v>0.31540986785975622</v>
          </cell>
          <cell r="Q72">
            <v>4697.59</v>
          </cell>
          <cell r="R72">
            <v>2.7298222206467656E-2</v>
          </cell>
          <cell r="S72">
            <v>227.41999999999916</v>
          </cell>
          <cell r="T72">
            <v>4.8412058097875521E-2</v>
          </cell>
          <cell r="Z72" t="str">
            <v>Utilities / Supplies / Services</v>
          </cell>
          <cell r="AB72">
            <v>38226.039999999994</v>
          </cell>
          <cell r="AC72">
            <v>3.6975520143874917E-2</v>
          </cell>
          <cell r="AE72">
            <v>45707.918550000009</v>
          </cell>
          <cell r="AF72">
            <v>3.8380256588701929E-2</v>
          </cell>
          <cell r="AG72">
            <v>7481.8785500000158</v>
          </cell>
          <cell r="AH72">
            <v>0.16368889215148941</v>
          </cell>
          <cell r="AJ72">
            <v>46271.53</v>
          </cell>
          <cell r="AK72">
            <v>4.4059752876094045E-2</v>
          </cell>
          <cell r="AL72">
            <v>8045.4900000000052</v>
          </cell>
          <cell r="AM72">
            <v>0.17387559909948958</v>
          </cell>
        </row>
        <row r="73">
          <cell r="A73" t="str">
            <v>N</v>
          </cell>
          <cell r="B73">
            <v>190</v>
          </cell>
          <cell r="C73">
            <v>169</v>
          </cell>
          <cell r="D73" t="str">
            <v>KRAKÓW Travel RetailTax, Duty &amp; Other Charges</v>
          </cell>
          <cell r="G73" t="str">
            <v>Tax, Duty &amp; Other Charges</v>
          </cell>
          <cell r="I73">
            <v>0</v>
          </cell>
          <cell r="J73">
            <v>0</v>
          </cell>
          <cell r="L73">
            <v>10.8834</v>
          </cell>
          <cell r="M73">
            <v>5.4757231663311091E-5</v>
          </cell>
          <cell r="N73">
            <v>10.8834</v>
          </cell>
          <cell r="O73">
            <v>1</v>
          </cell>
          <cell r="Q73">
            <v>29.95</v>
          </cell>
          <cell r="R73">
            <v>1.7404280813857877E-4</v>
          </cell>
          <cell r="S73">
            <v>29.95</v>
          </cell>
          <cell r="T73">
            <v>1</v>
          </cell>
          <cell r="Z73" t="str">
            <v>Tax, Duty &amp; Other Charges</v>
          </cell>
          <cell r="AB73">
            <v>0</v>
          </cell>
          <cell r="AC73">
            <v>0</v>
          </cell>
          <cell r="AE73">
            <v>76.183799999999991</v>
          </cell>
          <cell r="AF73">
            <v>6.3970399105000363E-5</v>
          </cell>
          <cell r="AG73">
            <v>76.183799999999991</v>
          </cell>
          <cell r="AH73">
            <v>1</v>
          </cell>
          <cell r="AJ73">
            <v>96.03</v>
          </cell>
          <cell r="AK73">
            <v>9.1439770171665202E-5</v>
          </cell>
          <cell r="AL73">
            <v>96.03</v>
          </cell>
          <cell r="AM73">
            <v>1</v>
          </cell>
        </row>
        <row r="74">
          <cell r="A74" t="str">
            <v>O</v>
          </cell>
          <cell r="B74">
            <v>191</v>
          </cell>
          <cell r="C74">
            <v>170</v>
          </cell>
          <cell r="D74" t="str">
            <v>KRAKÓW Travel RetailMarketing</v>
          </cell>
          <cell r="G74" t="str">
            <v>Marketing</v>
          </cell>
          <cell r="I74">
            <v>-628</v>
          </cell>
          <cell r="J74">
            <v>-4.0196339918428308E-3</v>
          </cell>
          <cell r="L74">
            <v>909.55986126061475</v>
          </cell>
          <cell r="M74">
            <v>4.57623353315109E-3</v>
          </cell>
          <cell r="N74">
            <v>1537.5598612606148</v>
          </cell>
          <cell r="O74">
            <v>1.6904438363513714</v>
          </cell>
          <cell r="Q74">
            <v>3046.43</v>
          </cell>
          <cell r="R74">
            <v>1.7703146310437748E-2</v>
          </cell>
          <cell r="S74">
            <v>3674.43</v>
          </cell>
          <cell r="T74">
            <v>1.2061429279517337</v>
          </cell>
          <cell r="Z74" t="str">
            <v>Marketing</v>
          </cell>
          <cell r="AB74">
            <v>8498.1</v>
          </cell>
          <cell r="AC74">
            <v>8.2200946719739598E-3</v>
          </cell>
          <cell r="AE74">
            <v>7866.9190288243026</v>
          </cell>
          <cell r="AF74">
            <v>6.6057344212367003E-3</v>
          </cell>
          <cell r="AG74">
            <v>-631.18097117569778</v>
          </cell>
          <cell r="AH74">
            <v>-8.0232295370405771E-2</v>
          </cell>
          <cell r="AJ74">
            <v>6877.84</v>
          </cell>
          <cell r="AK74">
            <v>6.5490795467821076E-3</v>
          </cell>
          <cell r="AL74">
            <v>-1620.2600000000002</v>
          </cell>
          <cell r="AM74">
            <v>-0.23557686715596771</v>
          </cell>
        </row>
        <row r="75">
          <cell r="A75">
            <v>0</v>
          </cell>
          <cell r="B75">
            <v>192</v>
          </cell>
          <cell r="C75">
            <v>171</v>
          </cell>
          <cell r="D75" t="str">
            <v>KRAKÓW Travel RetailTOTAL COST</v>
          </cell>
          <cell r="G75" t="str">
            <v>TOTAL COST</v>
          </cell>
          <cell r="I75">
            <v>35752.509999999995</v>
          </cell>
          <cell r="J75">
            <v>0.22884077148041515</v>
          </cell>
          <cell r="L75">
            <v>41972.673022371717</v>
          </cell>
          <cell r="M75">
            <v>0.21117549480993217</v>
          </cell>
          <cell r="N75">
            <v>6220.163022371722</v>
          </cell>
          <cell r="O75">
            <v>-0.14819554187212081</v>
          </cell>
          <cell r="Q75">
            <v>45941.13</v>
          </cell>
          <cell r="R75">
            <v>0.26696905757126893</v>
          </cell>
          <cell r="S75">
            <v>-10188.620000000003</v>
          </cell>
          <cell r="T75">
            <v>-0.22177556363981477</v>
          </cell>
          <cell r="Z75" t="str">
            <v>TOTAL COST</v>
          </cell>
          <cell r="AB75">
            <v>287925.76999999996</v>
          </cell>
          <cell r="AC75">
            <v>0.27850661770289825</v>
          </cell>
          <cell r="AE75">
            <v>295308.71115660213</v>
          </cell>
          <cell r="AF75">
            <v>0.24796631451661788</v>
          </cell>
          <cell r="AG75">
            <v>7382.9411566021736</v>
          </cell>
          <cell r="AH75">
            <v>-2.5000756420920478E-2</v>
          </cell>
          <cell r="AJ75">
            <v>315684.78000000009</v>
          </cell>
          <cell r="AK75">
            <v>0.300595061229748</v>
          </cell>
          <cell r="AL75">
            <v>-27759.010000000126</v>
          </cell>
          <cell r="AM75">
            <v>-8.7932683989390026E-2</v>
          </cell>
        </row>
        <row r="76">
          <cell r="B76">
            <v>193</v>
          </cell>
          <cell r="C76">
            <v>172</v>
          </cell>
          <cell r="D76" t="str">
            <v>KRAKÓW Travel RetailSTORE CASH CONTRIBUTION</v>
          </cell>
          <cell r="G76" t="str">
            <v>STORE CASH CONTRIBUTION</v>
          </cell>
          <cell r="I76">
            <v>8990.5927995596867</v>
          </cell>
          <cell r="J76">
            <v>5.7546007044470569E-2</v>
          </cell>
          <cell r="L76">
            <v>19925.505229790535</v>
          </cell>
          <cell r="M76">
            <v>0.10025042779610756</v>
          </cell>
          <cell r="N76">
            <v>-10934.912430230848</v>
          </cell>
          <cell r="O76">
            <v>-0.54878971971471557</v>
          </cell>
          <cell r="Q76">
            <v>3652.6680439786724</v>
          </cell>
          <cell r="R76">
            <v>2.122606355833382E-2</v>
          </cell>
          <cell r="S76">
            <v>5337.9247555810143</v>
          </cell>
          <cell r="T76">
            <v>1.4613769144394175</v>
          </cell>
          <cell r="Z76" t="str">
            <v>STORE CASH CONTRIBUTION</v>
          </cell>
          <cell r="AB76">
            <v>9979.8562942642602</v>
          </cell>
          <cell r="AC76">
            <v>9.6533770550531802E-3</v>
          </cell>
          <cell r="AE76">
            <v>68400.763491526712</v>
          </cell>
          <cell r="AF76">
            <v>5.7435099583372083E-2</v>
          </cell>
          <cell r="AG76">
            <v>-58420.907197262452</v>
          </cell>
          <cell r="AH76">
            <v>-0.85409729680136492</v>
          </cell>
          <cell r="AJ76">
            <v>-25798.90228563681</v>
          </cell>
          <cell r="AK76">
            <v>-2.4565715877120461E-2</v>
          </cell>
          <cell r="AL76">
            <v>35778.75857990107</v>
          </cell>
          <cell r="AM76">
            <v>-1.3868325940294137</v>
          </cell>
        </row>
        <row r="77">
          <cell r="A77" t="str">
            <v>S</v>
          </cell>
          <cell r="B77">
            <v>194</v>
          </cell>
          <cell r="C77">
            <v>173</v>
          </cell>
          <cell r="D77" t="str">
            <v>KRAKÓW Travel RetailCentral Costs</v>
          </cell>
          <cell r="G77" t="str">
            <v>Central Costs</v>
          </cell>
          <cell r="I77">
            <v>6735.3596872744511</v>
          </cell>
          <cell r="J77">
            <v>4.3110956602318923E-2</v>
          </cell>
          <cell r="L77">
            <v>6123.3797226383977</v>
          </cell>
          <cell r="M77">
            <v>3.0808324791419258E-2</v>
          </cell>
          <cell r="N77">
            <v>-611.97996463605341</v>
          </cell>
          <cell r="O77">
            <v>-9.9941534308829016E-2</v>
          </cell>
          <cell r="Q77">
            <v>11304.738025785507</v>
          </cell>
          <cell r="R77">
            <v>6.5693100209638824E-2</v>
          </cell>
          <cell r="S77">
            <v>4569.3783385110564</v>
          </cell>
          <cell r="T77">
            <v>0.40420028558720666</v>
          </cell>
          <cell r="Z77" t="str">
            <v>Central Costs</v>
          </cell>
          <cell r="AB77">
            <v>58469.640427186045</v>
          </cell>
          <cell r="AC77">
            <v>5.6556875036507602E-2</v>
          </cell>
          <cell r="AE77">
            <v>53235.851701530024</v>
          </cell>
          <cell r="AF77">
            <v>4.4701349631305981E-2</v>
          </cell>
          <cell r="AG77">
            <v>-5233.7887256560207</v>
          </cell>
          <cell r="AH77">
            <v>-9.8313233626834196E-2</v>
          </cell>
          <cell r="AJ77">
            <v>62041.174740367744</v>
          </cell>
          <cell r="AK77">
            <v>5.9075609282925615E-2</v>
          </cell>
          <cell r="AL77">
            <v>3571.534313181699</v>
          </cell>
          <cell r="AM77">
            <v>5.7567161294543312E-2</v>
          </cell>
        </row>
        <row r="78">
          <cell r="B78">
            <v>195</v>
          </cell>
          <cell r="C78">
            <v>174</v>
          </cell>
          <cell r="D78" t="str">
            <v>KRAKÓW Travel RetailEBITDA</v>
          </cell>
          <cell r="G78" t="str">
            <v>EBITDA</v>
          </cell>
          <cell r="I78">
            <v>2255.2331122852356</v>
          </cell>
          <cell r="J78">
            <v>1.4435050442151647E-2</v>
          </cell>
          <cell r="L78">
            <v>13802.125507152137</v>
          </cell>
          <cell r="M78">
            <v>6.9442103004688296E-2</v>
          </cell>
          <cell r="N78">
            <v>-11546.892394866902</v>
          </cell>
          <cell r="O78">
            <v>-0.83660247755922856</v>
          </cell>
          <cell r="Q78">
            <v>-7652.0699818068351</v>
          </cell>
          <cell r="R78">
            <v>-4.4467036651305011E-2</v>
          </cell>
          <cell r="S78">
            <v>9907.3030940920708</v>
          </cell>
          <cell r="T78">
            <v>-1.2947219664283209</v>
          </cell>
          <cell r="Z78" t="str">
            <v>EBITDA</v>
          </cell>
          <cell r="AB78">
            <v>-48489.784132921784</v>
          </cell>
          <cell r="AC78">
            <v>-4.690349798145442E-2</v>
          </cell>
          <cell r="AE78">
            <v>15164.911789996688</v>
          </cell>
          <cell r="AF78">
            <v>1.2733749952066104E-2</v>
          </cell>
          <cell r="AG78">
            <v>-63654.695922918472</v>
          </cell>
          <cell r="AH78">
            <v>-4.1974985944136751</v>
          </cell>
          <cell r="AJ78">
            <v>-87840.077026004554</v>
          </cell>
          <cell r="AK78">
            <v>-8.3641325160046076E-2</v>
          </cell>
          <cell r="AL78">
            <v>39350.292893082769</v>
          </cell>
          <cell r="AM78">
            <v>-0.44797652990938674</v>
          </cell>
        </row>
        <row r="79">
          <cell r="A79" t="str">
            <v>R</v>
          </cell>
          <cell r="B79">
            <v>196</v>
          </cell>
          <cell r="C79">
            <v>175</v>
          </cell>
          <cell r="D79" t="str">
            <v>KRAKÓW Travel RetailDepreciation</v>
          </cell>
          <cell r="G79" t="str">
            <v>Depreciation</v>
          </cell>
          <cell r="I79">
            <v>4135.6299999999992</v>
          </cell>
          <cell r="J79">
            <v>2.6470890009052492E-2</v>
          </cell>
          <cell r="L79">
            <v>4671.8300125739088</v>
          </cell>
          <cell r="M79">
            <v>2.3505198585930785E-2</v>
          </cell>
          <cell r="N79">
            <v>536.20001257390959</v>
          </cell>
          <cell r="O79">
            <v>0.11477301424297637</v>
          </cell>
          <cell r="Q79">
            <v>4076.6499999999978</v>
          </cell>
          <cell r="R79">
            <v>2.3689870243677354E-2</v>
          </cell>
          <cell r="S79">
            <v>-58.980000000001382</v>
          </cell>
          <cell r="T79">
            <v>-1.4467761519875832E-2</v>
          </cell>
          <cell r="Z79" t="str">
            <v>Depreciation</v>
          </cell>
          <cell r="AB79">
            <v>21016.15</v>
          </cell>
          <cell r="AC79">
            <v>2.0328631416481984E-2</v>
          </cell>
          <cell r="AE79">
            <v>30865.088638476434</v>
          </cell>
          <cell r="AF79">
            <v>2.5916953979908456E-2</v>
          </cell>
          <cell r="AG79">
            <v>9848.938638476433</v>
          </cell>
          <cell r="AH79">
            <v>0.31909639897157926</v>
          </cell>
          <cell r="AJ79">
            <v>29185.15</v>
          </cell>
          <cell r="AK79">
            <v>2.7790101097839994E-2</v>
          </cell>
          <cell r="AL79">
            <v>8169</v>
          </cell>
          <cell r="AM79">
            <v>0.27990262171001346</v>
          </cell>
        </row>
        <row r="80">
          <cell r="B80">
            <v>197</v>
          </cell>
          <cell r="C80">
            <v>176</v>
          </cell>
          <cell r="D80" t="str">
            <v>KRAKÓW Travel RetailEBIT</v>
          </cell>
          <cell r="G80" t="str">
            <v>EBIT</v>
          </cell>
          <cell r="I80">
            <v>-1880.3968877147636</v>
          </cell>
          <cell r="J80">
            <v>-1.2035839566900845E-2</v>
          </cell>
          <cell r="L80">
            <v>9130.2954945782294</v>
          </cell>
          <cell r="M80">
            <v>4.5936904418757522E-2</v>
          </cell>
          <cell r="N80">
            <v>-11010.692382292993</v>
          </cell>
          <cell r="O80">
            <v>-1.205951372420683</v>
          </cell>
          <cell r="Q80">
            <v>-11728.719981806833</v>
          </cell>
          <cell r="R80">
            <v>-6.8156906894982369E-2</v>
          </cell>
          <cell r="S80">
            <v>9848.3230940920694</v>
          </cell>
          <cell r="T80">
            <v>-0.8396758648316639</v>
          </cell>
          <cell r="Z80" t="str">
            <v>EBIT</v>
          </cell>
          <cell r="AB80">
            <v>-69505.934132921786</v>
          </cell>
          <cell r="AC80">
            <v>-6.7232129397936408E-2</v>
          </cell>
          <cell r="AE80">
            <v>-15700.176848479747</v>
          </cell>
          <cell r="AF80">
            <v>-1.3183204027842354E-2</v>
          </cell>
          <cell r="AG80">
            <v>-53805.757284442036</v>
          </cell>
          <cell r="AH80">
            <v>3.4270796949431857</v>
          </cell>
          <cell r="AJ80">
            <v>-117025.22702600455</v>
          </cell>
          <cell r="AK80">
            <v>-0.11143142625788606</v>
          </cell>
          <cell r="AL80">
            <v>47519.292893082762</v>
          </cell>
          <cell r="AM80">
            <v>-0.4060602495778397</v>
          </cell>
        </row>
        <row r="81">
          <cell r="T81" t="str">
            <v>data kPLN</v>
          </cell>
          <cell r="AM81" t="str">
            <v>data kPLN</v>
          </cell>
        </row>
        <row r="82">
          <cell r="A82" t="str">
            <v>Check</v>
          </cell>
          <cell r="B82">
            <v>197</v>
          </cell>
          <cell r="C82">
            <v>176</v>
          </cell>
          <cell r="I82">
            <v>0</v>
          </cell>
          <cell r="L82">
            <v>0</v>
          </cell>
          <cell r="Q82">
            <v>0</v>
          </cell>
          <cell r="AB82">
            <v>0</v>
          </cell>
          <cell r="AE82">
            <v>-2.5465851649641991E-11</v>
          </cell>
          <cell r="AJ82">
            <v>-1.8917489796876907E-10</v>
          </cell>
        </row>
        <row r="89">
          <cell r="B89" t="str">
            <v>ACT</v>
          </cell>
          <cell r="C89" t="str">
            <v>PY_BDG</v>
          </cell>
          <cell r="G89" t="str">
            <v>POZNAŃ Travel Retail</v>
          </cell>
          <cell r="I89" t="str">
            <v>JULY 2018</v>
          </cell>
          <cell r="Z89" t="str">
            <v>POZNAŃ Travel Retail</v>
          </cell>
          <cell r="AB89" t="str">
            <v>JULY 2018 YTD</v>
          </cell>
        </row>
        <row r="90">
          <cell r="A90" t="str">
            <v>POZNAŃ Travel Retail</v>
          </cell>
          <cell r="B90">
            <v>203</v>
          </cell>
          <cell r="C90">
            <v>182</v>
          </cell>
          <cell r="I90" t="str">
            <v>Actual</v>
          </cell>
          <cell r="J90" t="str">
            <v>% of sales</v>
          </cell>
          <cell r="L90" t="str">
            <v>Budget</v>
          </cell>
          <cell r="M90" t="str">
            <v>% of sales</v>
          </cell>
          <cell r="N90" t="str">
            <v xml:space="preserve"> Variance</v>
          </cell>
          <cell r="O90" t="str">
            <v xml:space="preserve"> Variance %</v>
          </cell>
          <cell r="Q90" t="str">
            <v>Prev.year</v>
          </cell>
          <cell r="R90" t="str">
            <v>% of sales</v>
          </cell>
          <cell r="S90" t="str">
            <v xml:space="preserve"> Variance</v>
          </cell>
          <cell r="T90" t="str">
            <v xml:space="preserve"> Variance %</v>
          </cell>
          <cell r="AB90" t="str">
            <v>Actual</v>
          </cell>
          <cell r="AC90" t="str">
            <v>% of sales</v>
          </cell>
          <cell r="AE90" t="str">
            <v>Budget</v>
          </cell>
          <cell r="AF90" t="str">
            <v>% of sales</v>
          </cell>
          <cell r="AG90" t="str">
            <v xml:space="preserve"> Variance</v>
          </cell>
          <cell r="AH90" t="str">
            <v xml:space="preserve"> Variance %</v>
          </cell>
          <cell r="AJ90" t="str">
            <v>Prev.year</v>
          </cell>
          <cell r="AK90" t="str">
            <v>% of sales</v>
          </cell>
          <cell r="AL90" t="str">
            <v xml:space="preserve"> Variance</v>
          </cell>
          <cell r="AM90" t="str">
            <v xml:space="preserve"> Variance %</v>
          </cell>
        </row>
        <row r="91">
          <cell r="A91" t="str">
            <v>A</v>
          </cell>
          <cell r="B91">
            <v>203</v>
          </cell>
          <cell r="C91">
            <v>182</v>
          </cell>
          <cell r="D91" t="str">
            <v>POZNAŃ Travel RetailNET SALES</v>
          </cell>
          <cell r="G91" t="str">
            <v>NET SALES</v>
          </cell>
          <cell r="I91">
            <v>4831233.209999999</v>
          </cell>
          <cell r="J91">
            <v>1</v>
          </cell>
          <cell r="L91">
            <v>4877381.4263464427</v>
          </cell>
          <cell r="M91">
            <v>1</v>
          </cell>
          <cell r="N91">
            <v>-46148.216346443631</v>
          </cell>
          <cell r="O91">
            <v>-9.4616787805772429E-3</v>
          </cell>
          <cell r="Q91">
            <v>3877805.46</v>
          </cell>
          <cell r="R91">
            <v>1</v>
          </cell>
          <cell r="S91">
            <v>953427.74999999907</v>
          </cell>
          <cell r="T91">
            <v>0.2458678651713484</v>
          </cell>
          <cell r="Z91" t="str">
            <v>NET SALES</v>
          </cell>
          <cell r="AB91">
            <v>26329361.980000004</v>
          </cell>
          <cell r="AC91">
            <v>1</v>
          </cell>
          <cell r="AE91">
            <v>28146614.300034493</v>
          </cell>
          <cell r="AF91">
            <v>1</v>
          </cell>
          <cell r="AG91">
            <v>-1817252.320034489</v>
          </cell>
          <cell r="AH91">
            <v>-6.4563797999401373E-2</v>
          </cell>
          <cell r="AJ91">
            <v>23337422.18</v>
          </cell>
          <cell r="AK91">
            <v>1</v>
          </cell>
          <cell r="AL91">
            <v>2991939.8000000045</v>
          </cell>
          <cell r="AM91">
            <v>0.12820352551894421</v>
          </cell>
        </row>
        <row r="92">
          <cell r="A92" t="str">
            <v>B</v>
          </cell>
          <cell r="B92">
            <v>204</v>
          </cell>
          <cell r="C92">
            <v>183</v>
          </cell>
          <cell r="D92" t="str">
            <v>POZNAŃ Travel RetailCOGS</v>
          </cell>
          <cell r="G92" t="str">
            <v>COGS</v>
          </cell>
          <cell r="I92">
            <v>3132702.5032100352</v>
          </cell>
          <cell r="J92">
            <v>0.64842709242968544</v>
          </cell>
          <cell r="L92">
            <v>3331830.7643650486</v>
          </cell>
          <cell r="M92">
            <v>0.68311876253255477</v>
          </cell>
          <cell r="N92">
            <v>199128.26115501346</v>
          </cell>
          <cell r="O92">
            <v>5.9765418845624252E-2</v>
          </cell>
          <cell r="Q92">
            <v>2779887.19800069</v>
          </cell>
          <cell r="R92">
            <v>0.7168712372695174</v>
          </cell>
          <cell r="S92">
            <v>-352815.30520934518</v>
          </cell>
          <cell r="T92">
            <v>-0.12691713011344197</v>
          </cell>
          <cell r="Z92" t="str">
            <v>COGS</v>
          </cell>
          <cell r="AB92">
            <v>18092663.687679403</v>
          </cell>
          <cell r="AC92">
            <v>0.68716681024867732</v>
          </cell>
          <cell r="AE92">
            <v>20032322.540304951</v>
          </cell>
          <cell r="AF92">
            <v>0.71171339923041477</v>
          </cell>
          <cell r="AG92">
            <v>1939658.8526255488</v>
          </cell>
          <cell r="AH92">
            <v>9.6826458775459701E-2</v>
          </cell>
          <cell r="AJ92">
            <v>17284785.2538554</v>
          </cell>
          <cell r="AK92">
            <v>0.74064672269880494</v>
          </cell>
          <cell r="AL92">
            <v>-807878.43382400274</v>
          </cell>
          <cell r="AM92">
            <v>-4.6739280931697103E-2</v>
          </cell>
        </row>
        <row r="93">
          <cell r="B93">
            <v>205</v>
          </cell>
          <cell r="C93">
            <v>184</v>
          </cell>
          <cell r="D93" t="str">
            <v>POZNAŃ Travel RetailGROSS MARGIN</v>
          </cell>
          <cell r="G93" t="str">
            <v>GROSS MARGIN</v>
          </cell>
          <cell r="I93">
            <v>1698530.7067899639</v>
          </cell>
          <cell r="J93">
            <v>0.35157290757031456</v>
          </cell>
          <cell r="L93">
            <v>1545550.661981394</v>
          </cell>
          <cell r="M93">
            <v>0.31688123746744529</v>
          </cell>
          <cell r="N93">
            <v>152980.04480856983</v>
          </cell>
          <cell r="O93">
            <v>9.8980931891581969E-2</v>
          </cell>
          <cell r="Q93">
            <v>1097918.26199931</v>
          </cell>
          <cell r="R93">
            <v>0.2831287627304826</v>
          </cell>
          <cell r="S93">
            <v>600612.44479065388</v>
          </cell>
          <cell r="T93">
            <v>0.54704659315615922</v>
          </cell>
          <cell r="Z93" t="str">
            <v>GROSS MARGIN</v>
          </cell>
          <cell r="AB93">
            <v>8236698.2923206016</v>
          </cell>
          <cell r="AC93">
            <v>0.31283318975132263</v>
          </cell>
          <cell r="AE93">
            <v>8114291.7597295418</v>
          </cell>
          <cell r="AF93">
            <v>0.28828660076958518</v>
          </cell>
          <cell r="AG93">
            <v>122406.5325910598</v>
          </cell>
          <cell r="AH93">
            <v>1.5085300875986807E-2</v>
          </cell>
          <cell r="AJ93">
            <v>6052636.9261445999</v>
          </cell>
          <cell r="AK93">
            <v>0.25935327730119506</v>
          </cell>
          <cell r="AL93">
            <v>2184061.3661760017</v>
          </cell>
          <cell r="AM93">
            <v>0.36084460258005291</v>
          </cell>
        </row>
        <row r="94">
          <cell r="A94" t="str">
            <v>C</v>
          </cell>
          <cell r="B94">
            <v>206</v>
          </cell>
          <cell r="C94">
            <v>185</v>
          </cell>
          <cell r="D94" t="str">
            <v>POZNAŃ Travel RetailIncome from suppliers</v>
          </cell>
          <cell r="G94" t="str">
            <v>Income from suppliers</v>
          </cell>
          <cell r="I94">
            <v>107061.33016534045</v>
          </cell>
          <cell r="J94">
            <v>2.2160248845727003E-2</v>
          </cell>
          <cell r="L94">
            <v>89737.378547491782</v>
          </cell>
          <cell r="M94">
            <v>1.8398679681427419E-2</v>
          </cell>
          <cell r="N94">
            <v>17323.951617848667</v>
          </cell>
          <cell r="O94">
            <v>0.19305167922506561</v>
          </cell>
          <cell r="Q94">
            <v>74872.884935964947</v>
          </cell>
          <cell r="R94">
            <v>1.9308055988957462E-2</v>
          </cell>
          <cell r="S94">
            <v>32188.445229375502</v>
          </cell>
          <cell r="T94">
            <v>0.42990790667281864</v>
          </cell>
          <cell r="Z94" t="str">
            <v>Income from suppliers</v>
          </cell>
          <cell r="AB94">
            <v>574012.92350686993</v>
          </cell>
          <cell r="AC94">
            <v>2.1801246985889547E-2</v>
          </cell>
          <cell r="AE94">
            <v>605049.92432689213</v>
          </cell>
          <cell r="AF94">
            <v>2.1496366059421599E-2</v>
          </cell>
          <cell r="AG94">
            <v>-31037.000820022193</v>
          </cell>
          <cell r="AH94">
            <v>-5.1296594829840392E-2</v>
          </cell>
          <cell r="AJ94">
            <v>437745.20214072603</v>
          </cell>
          <cell r="AK94">
            <v>1.8757221717309914E-2</v>
          </cell>
          <cell r="AL94">
            <v>136267.7213661439</v>
          </cell>
          <cell r="AM94">
            <v>0.31129460859821512</v>
          </cell>
        </row>
        <row r="95">
          <cell r="B95">
            <v>207</v>
          </cell>
          <cell r="C95">
            <v>186</v>
          </cell>
          <cell r="D95" t="str">
            <v>POZNAŃ Travel RetailTOTAL MARGIN</v>
          </cell>
          <cell r="G95" t="str">
            <v>TOTAL MARGIN</v>
          </cell>
          <cell r="I95">
            <v>1805592.0369553044</v>
          </cell>
          <cell r="J95">
            <v>0.3737331564160416</v>
          </cell>
          <cell r="L95">
            <v>1635288.0405288858</v>
          </cell>
          <cell r="M95">
            <v>0.33527991714887267</v>
          </cell>
          <cell r="N95">
            <v>170303.99642641866</v>
          </cell>
          <cell r="O95">
            <v>0.10414311864675474</v>
          </cell>
          <cell r="Q95">
            <v>1172791.1469352748</v>
          </cell>
          <cell r="R95">
            <v>0.30243681871944006</v>
          </cell>
          <cell r="S95">
            <v>632800.89002002962</v>
          </cell>
          <cell r="T95">
            <v>0.53956826982677875</v>
          </cell>
          <cell r="Z95" t="str">
            <v>TOTAL MARGIN</v>
          </cell>
          <cell r="AB95">
            <v>8810711.2158274725</v>
          </cell>
          <cell r="AC95">
            <v>0.33463443673721222</v>
          </cell>
          <cell r="AE95">
            <v>8719341.6840564348</v>
          </cell>
          <cell r="AF95">
            <v>0.30978296682900686</v>
          </cell>
          <cell r="AG95">
            <v>91369.531771037728</v>
          </cell>
          <cell r="AH95">
            <v>1.047894842085495E-2</v>
          </cell>
          <cell r="AJ95">
            <v>6490382.1282853261</v>
          </cell>
          <cell r="AK95">
            <v>0.27811049901850499</v>
          </cell>
          <cell r="AL95">
            <v>2320329.0875421464</v>
          </cell>
          <cell r="AM95">
            <v>0.35750269270434276</v>
          </cell>
        </row>
        <row r="96">
          <cell r="A96" t="str">
            <v>DJ</v>
          </cell>
          <cell r="B96">
            <v>208</v>
          </cell>
          <cell r="C96">
            <v>187</v>
          </cell>
          <cell r="D96" t="str">
            <v>POZNAŃ Travel RetailTotal Rent</v>
          </cell>
          <cell r="G96" t="str">
            <v>Total Rent</v>
          </cell>
          <cell r="I96">
            <v>794000.79999999981</v>
          </cell>
          <cell r="J96">
            <v>0.1643474379080947</v>
          </cell>
          <cell r="L96">
            <v>818618.99797906866</v>
          </cell>
          <cell r="M96">
            <v>0.16783985635346982</v>
          </cell>
          <cell r="N96">
            <v>24618.197979068849</v>
          </cell>
          <cell r="O96">
            <v>3.0072839794634598E-2</v>
          </cell>
          <cell r="Q96">
            <v>781323.25999999931</v>
          </cell>
          <cell r="R96">
            <v>0.20148593529495915</v>
          </cell>
          <cell r="S96">
            <v>-12677.540000000503</v>
          </cell>
          <cell r="T96">
            <v>-1.6225729667897593E-2</v>
          </cell>
          <cell r="Z96" t="str">
            <v>Total Rent</v>
          </cell>
          <cell r="AB96">
            <v>5541919.1999999993</v>
          </cell>
          <cell r="AC96">
            <v>0.21048437118262439</v>
          </cell>
          <cell r="AE96">
            <v>5590549.6674951408</v>
          </cell>
          <cell r="AF96">
            <v>0.19862245625358535</v>
          </cell>
          <cell r="AG96">
            <v>48630.467495141551</v>
          </cell>
          <cell r="AH96">
            <v>8.6986916112902213E-3</v>
          </cell>
          <cell r="AJ96">
            <v>4830877.0999999996</v>
          </cell>
          <cell r="AK96">
            <v>0.207001315858271</v>
          </cell>
          <cell r="AL96">
            <v>-711042.09999999963</v>
          </cell>
          <cell r="AM96">
            <v>-0.14718695700207318</v>
          </cell>
        </row>
        <row r="97">
          <cell r="A97" t="str">
            <v>I</v>
          </cell>
          <cell r="B97">
            <v>209</v>
          </cell>
          <cell r="C97">
            <v>188</v>
          </cell>
          <cell r="D97" t="str">
            <v>POZNAŃ Travel RetailStaff</v>
          </cell>
          <cell r="G97" t="str">
            <v>Staff</v>
          </cell>
          <cell r="I97">
            <v>240443.91000000003</v>
          </cell>
          <cell r="J97">
            <v>4.9768640748352549E-2</v>
          </cell>
          <cell r="L97">
            <v>173505.51652315998</v>
          </cell>
          <cell r="M97">
            <v>3.5573497612043398E-2</v>
          </cell>
          <cell r="N97">
            <v>-66938.39347684005</v>
          </cell>
          <cell r="O97">
            <v>-0.38579979944271647</v>
          </cell>
          <cell r="Q97">
            <v>226746.30000000002</v>
          </cell>
          <cell r="R97">
            <v>5.8472840460645499E-2</v>
          </cell>
          <cell r="S97">
            <v>-13697.610000000015</v>
          </cell>
          <cell r="T97">
            <v>-6.0409409106124468E-2</v>
          </cell>
          <cell r="V97" t="str">
            <v>52k higher cost of leased emploees; 9k bonuses</v>
          </cell>
          <cell r="Z97" t="str">
            <v>Staff</v>
          </cell>
          <cell r="AB97">
            <v>1142877.5</v>
          </cell>
          <cell r="AC97">
            <v>4.3406957634147723E-2</v>
          </cell>
          <cell r="AE97">
            <v>1176482.1690990296</v>
          </cell>
          <cell r="AF97">
            <v>4.1798354734892143E-2</v>
          </cell>
          <cell r="AG97">
            <v>33604.669099029619</v>
          </cell>
          <cell r="AH97">
            <v>2.8563687560827722E-2</v>
          </cell>
          <cell r="AJ97">
            <v>1001307.4200000002</v>
          </cell>
          <cell r="AK97">
            <v>4.2905656514973335E-2</v>
          </cell>
          <cell r="AL97">
            <v>-141570.07999999984</v>
          </cell>
          <cell r="AM97">
            <v>-0.1413852301224332</v>
          </cell>
        </row>
        <row r="98">
          <cell r="A98" t="str">
            <v>EF</v>
          </cell>
          <cell r="B98">
            <v>210</v>
          </cell>
          <cell r="C98">
            <v>189</v>
          </cell>
          <cell r="D98" t="str">
            <v>POZNAŃ Travel RetailWarehouse &amp; Distribution Costs</v>
          </cell>
          <cell r="G98" t="str">
            <v>Warehouse &amp; Distribution Costs</v>
          </cell>
          <cell r="I98">
            <v>39573.479999999996</v>
          </cell>
          <cell r="J98">
            <v>8.1911756853484622E-3</v>
          </cell>
          <cell r="L98">
            <v>16348.2948</v>
          </cell>
          <cell r="M98">
            <v>3.3518589937810562E-3</v>
          </cell>
          <cell r="N98">
            <v>-23225.185199999996</v>
          </cell>
          <cell r="O98">
            <v>-1.4206487883984082</v>
          </cell>
          <cell r="Q98">
            <v>29880.409999999996</v>
          </cell>
          <cell r="R98">
            <v>7.7054948496565363E-3</v>
          </cell>
          <cell r="S98">
            <v>-9693.07</v>
          </cell>
          <cell r="T98">
            <v>-0.32439548185583811</v>
          </cell>
          <cell r="Z98" t="str">
            <v>Warehouse &amp; Distribution Costs</v>
          </cell>
          <cell r="AB98">
            <v>168306.72000000003</v>
          </cell>
          <cell r="AC98">
            <v>6.3923584676243645E-3</v>
          </cell>
          <cell r="AE98">
            <v>114438.06360000001</v>
          </cell>
          <cell r="AF98">
            <v>4.0657843383976652E-3</v>
          </cell>
          <cell r="AG98">
            <v>-53868.656400000022</v>
          </cell>
          <cell r="AH98">
            <v>-0.47072324282145583</v>
          </cell>
          <cell r="AJ98">
            <v>107420.04999999999</v>
          </cell>
          <cell r="AK98">
            <v>4.6029098317490347E-3</v>
          </cell>
          <cell r="AL98">
            <v>-60886.670000000042</v>
          </cell>
          <cell r="AM98">
            <v>-0.56680917575443357</v>
          </cell>
        </row>
        <row r="99">
          <cell r="A99" t="str">
            <v>KLM</v>
          </cell>
          <cell r="B99">
            <v>211</v>
          </cell>
          <cell r="C99">
            <v>190</v>
          </cell>
          <cell r="D99" t="str">
            <v>POZNAŃ Travel RetailUtilities / Supplies / Services</v>
          </cell>
          <cell r="G99" t="str">
            <v>Utilities / Supplies / Services</v>
          </cell>
          <cell r="I99">
            <v>61145.79</v>
          </cell>
          <cell r="J99">
            <v>1.2656352393305396E-2</v>
          </cell>
          <cell r="L99">
            <v>52164.492877777782</v>
          </cell>
          <cell r="M99">
            <v>1.0695184222418556E-2</v>
          </cell>
          <cell r="N99">
            <v>-8981.2971222222186</v>
          </cell>
          <cell r="O99">
            <v>-0.17217261448827914</v>
          </cell>
          <cell r="Q99">
            <v>59185.440000000002</v>
          </cell>
          <cell r="R99">
            <v>1.5262611961972946E-2</v>
          </cell>
          <cell r="S99">
            <v>-1960.3499999999985</v>
          </cell>
          <cell r="T99">
            <v>-3.312216653285005E-2</v>
          </cell>
          <cell r="Z99" t="str">
            <v>Utilities / Supplies / Services</v>
          </cell>
          <cell r="AB99">
            <v>380923.16</v>
          </cell>
          <cell r="AC99">
            <v>1.446761833003596E-2</v>
          </cell>
          <cell r="AE99">
            <v>365151.45014444448</v>
          </cell>
          <cell r="AF99">
            <v>1.2973192663673121E-2</v>
          </cell>
          <cell r="AG99">
            <v>-15771.709855555499</v>
          </cell>
          <cell r="AH99">
            <v>-4.3192242148611504E-2</v>
          </cell>
          <cell r="AJ99">
            <v>345484.61</v>
          </cell>
          <cell r="AK99">
            <v>1.4803889107173018E-2</v>
          </cell>
          <cell r="AL99">
            <v>-35438.549999999988</v>
          </cell>
          <cell r="AM99">
            <v>-0.10257634920409342</v>
          </cell>
        </row>
        <row r="100">
          <cell r="A100" t="str">
            <v>N</v>
          </cell>
          <cell r="B100">
            <v>212</v>
          </cell>
          <cell r="C100">
            <v>191</v>
          </cell>
          <cell r="D100" t="str">
            <v>POZNAŃ Travel RetailTax, Duty &amp; Other Charges</v>
          </cell>
          <cell r="G100" t="str">
            <v>Tax, Duty &amp; Other Charges</v>
          </cell>
          <cell r="I100">
            <v>17929.23</v>
          </cell>
          <cell r="J100">
            <v>3.7111083693680776E-3</v>
          </cell>
          <cell r="L100">
            <v>16577.024120000002</v>
          </cell>
          <cell r="M100">
            <v>3.3987549201001384E-3</v>
          </cell>
          <cell r="N100">
            <v>-1352.2058799999977</v>
          </cell>
          <cell r="O100">
            <v>-8.1571087199455494E-2</v>
          </cell>
          <cell r="Q100">
            <v>17511.989999999991</v>
          </cell>
          <cell r="R100">
            <v>4.5159537219280699E-3</v>
          </cell>
          <cell r="S100">
            <v>-417.24000000000888</v>
          </cell>
          <cell r="T100">
            <v>-2.3825961526931394E-2</v>
          </cell>
          <cell r="Z100" t="str">
            <v>Tax, Duty &amp; Other Charges</v>
          </cell>
          <cell r="AB100">
            <v>125546.86</v>
          </cell>
          <cell r="AC100">
            <v>4.7683213932554237E-3</v>
          </cell>
          <cell r="AE100">
            <v>116039.16884000001</v>
          </cell>
          <cell r="AF100">
            <v>4.122668808513065E-3</v>
          </cell>
          <cell r="AG100">
            <v>-9507.6911599999876</v>
          </cell>
          <cell r="AH100">
            <v>-8.1935188394098413E-2</v>
          </cell>
          <cell r="AJ100">
            <v>114605.32999999999</v>
          </cell>
          <cell r="AK100">
            <v>4.9107964502701556E-3</v>
          </cell>
          <cell r="AL100">
            <v>-10941.530000000013</v>
          </cell>
          <cell r="AM100">
            <v>-9.5471388634368104E-2</v>
          </cell>
        </row>
        <row r="101">
          <cell r="A101" t="str">
            <v>O</v>
          </cell>
          <cell r="B101">
            <v>213</v>
          </cell>
          <cell r="C101">
            <v>192</v>
          </cell>
          <cell r="D101" t="str">
            <v>POZNAŃ Travel RetailMarketing</v>
          </cell>
          <cell r="G101" t="str">
            <v>Marketing</v>
          </cell>
          <cell r="I101">
            <v>-3123.71</v>
          </cell>
          <cell r="J101">
            <v>-6.4656576576231986E-4</v>
          </cell>
          <cell r="L101">
            <v>8602.9113185555852</v>
          </cell>
          <cell r="M101">
            <v>1.7638381267630055E-3</v>
          </cell>
          <cell r="N101">
            <v>11726.621318555586</v>
          </cell>
          <cell r="O101">
            <v>1.3630991747250123</v>
          </cell>
          <cell r="Q101">
            <v>645.07999999999993</v>
          </cell>
          <cell r="R101">
            <v>1.6635182106324641E-4</v>
          </cell>
          <cell r="S101">
            <v>3768.79</v>
          </cell>
          <cell r="T101">
            <v>5.8423606374403176</v>
          </cell>
          <cell r="Z101" t="str">
            <v>Marketing</v>
          </cell>
          <cell r="AB101">
            <v>61704.41</v>
          </cell>
          <cell r="AC101">
            <v>2.3435588772288203E-3</v>
          </cell>
          <cell r="AE101">
            <v>62791.047770429628</v>
          </cell>
          <cell r="AF101">
            <v>2.2308561555964006E-3</v>
          </cell>
          <cell r="AG101">
            <v>1086.6377704296247</v>
          </cell>
          <cell r="AH101">
            <v>1.7305616150927738E-2</v>
          </cell>
          <cell r="AJ101">
            <v>65024.990000000005</v>
          </cell>
          <cell r="AK101">
            <v>2.7862970253726628E-3</v>
          </cell>
          <cell r="AL101">
            <v>3320.5800000000017</v>
          </cell>
          <cell r="AM101">
            <v>5.1066213158971641E-2</v>
          </cell>
        </row>
        <row r="102">
          <cell r="A102">
            <v>0</v>
          </cell>
          <cell r="B102">
            <v>214</v>
          </cell>
          <cell r="C102">
            <v>193</v>
          </cell>
          <cell r="D102" t="str">
            <v>POZNAŃ Travel RetailTOTAL COST</v>
          </cell>
          <cell r="G102" t="str">
            <v>TOTAL COST</v>
          </cell>
          <cell r="I102">
            <v>1149969.5</v>
          </cell>
          <cell r="J102">
            <v>0.23802814933870689</v>
          </cell>
          <cell r="L102">
            <v>1085817.2376185621</v>
          </cell>
          <cell r="M102">
            <v>0.22262299022857598</v>
          </cell>
          <cell r="N102">
            <v>-64152.262381437933</v>
          </cell>
          <cell r="O102">
            <v>5.9082007688640248E-2</v>
          </cell>
          <cell r="Q102">
            <v>1115292.4799999995</v>
          </cell>
          <cell r="R102">
            <v>0.28760918811022551</v>
          </cell>
          <cell r="S102">
            <v>34677.020000000484</v>
          </cell>
          <cell r="T102">
            <v>3.1092310422464742E-2</v>
          </cell>
          <cell r="Z102" t="str">
            <v>TOTAL COST</v>
          </cell>
          <cell r="AB102">
            <v>7421277.8499999996</v>
          </cell>
          <cell r="AC102">
            <v>0.28186318588491671</v>
          </cell>
          <cell r="AE102">
            <v>7425451.5669490444</v>
          </cell>
          <cell r="AF102">
            <v>0.26381331295465771</v>
          </cell>
          <cell r="AG102">
            <v>4173.7169490447268</v>
          </cell>
          <cell r="AH102">
            <v>-5.6208257658318939E-4</v>
          </cell>
          <cell r="AJ102">
            <v>6464719.5</v>
          </cell>
          <cell r="AK102">
            <v>0.27701086478780923</v>
          </cell>
          <cell r="AL102">
            <v>956558.34999999963</v>
          </cell>
          <cell r="AM102">
            <v>0.14796594809720665</v>
          </cell>
        </row>
        <row r="103">
          <cell r="B103">
            <v>215</v>
          </cell>
          <cell r="C103">
            <v>194</v>
          </cell>
          <cell r="D103" t="str">
            <v>POZNAŃ Travel RetailSTORE CASH CONTRIBUTION</v>
          </cell>
          <cell r="G103" t="str">
            <v>STORE CASH CONTRIBUTION</v>
          </cell>
          <cell r="I103">
            <v>655622.53695530444</v>
          </cell>
          <cell r="J103">
            <v>0.13570500707733474</v>
          </cell>
          <cell r="L103">
            <v>549470.80291032372</v>
          </cell>
          <cell r="M103">
            <v>0.1126569269202967</v>
          </cell>
          <cell r="N103">
            <v>106151.73404498072</v>
          </cell>
          <cell r="O103">
            <v>0.19318903476351812</v>
          </cell>
          <cell r="Q103">
            <v>57498.666935275309</v>
          </cell>
          <cell r="R103">
            <v>1.482763060921455E-2</v>
          </cell>
          <cell r="S103">
            <v>598123.87002002914</v>
          </cell>
          <cell r="T103">
            <v>10.402395427590017</v>
          </cell>
          <cell r="Z103" t="str">
            <v>STORE CASH CONTRIBUTION</v>
          </cell>
          <cell r="AB103">
            <v>1389433.3658274729</v>
          </cell>
          <cell r="AC103">
            <v>5.2771250852295538E-2</v>
          </cell>
          <cell r="AE103">
            <v>1293890.1171073904</v>
          </cell>
          <cell r="AF103">
            <v>4.5969653874349099E-2</v>
          </cell>
          <cell r="AG103">
            <v>95543.248720082454</v>
          </cell>
          <cell r="AH103">
            <v>7.3841856782767668E-2</v>
          </cell>
          <cell r="AJ103">
            <v>25662.628285326064</v>
          </cell>
          <cell r="AK103">
            <v>1.0996342306957428E-3</v>
          </cell>
          <cell r="AL103">
            <v>1363770.7375421468</v>
          </cell>
          <cell r="AM103">
            <v>53.142286221787863</v>
          </cell>
        </row>
        <row r="104">
          <cell r="A104" t="str">
            <v>S</v>
          </cell>
          <cell r="B104">
            <v>216</v>
          </cell>
          <cell r="C104">
            <v>195</v>
          </cell>
          <cell r="D104" t="str">
            <v>POZNAŃ Travel RetailCentral Costs</v>
          </cell>
          <cell r="G104" t="str">
            <v>Central Costs</v>
          </cell>
          <cell r="I104">
            <v>208279.08525199193</v>
          </cell>
          <cell r="J104">
            <v>4.311095660231893E-2</v>
          </cell>
          <cell r="L104">
            <v>153263.88099711304</v>
          </cell>
          <cell r="M104">
            <v>3.1423394563570191E-2</v>
          </cell>
          <cell r="N104">
            <v>-55015.204254878889</v>
          </cell>
          <cell r="O104">
            <v>-0.35895740011904809</v>
          </cell>
          <cell r="Q104">
            <v>254745.06267726462</v>
          </cell>
          <cell r="R104">
            <v>6.5693100209638838E-2</v>
          </cell>
          <cell r="S104">
            <v>46465.977425272693</v>
          </cell>
          <cell r="T104">
            <v>0.18240187635801297</v>
          </cell>
          <cell r="Z104" t="str">
            <v>Central Costs</v>
          </cell>
          <cell r="AB104">
            <v>1454393.199483084</v>
          </cell>
          <cell r="AC104">
            <v>5.5238452059258134E-2</v>
          </cell>
          <cell r="AE104">
            <v>1258191.6467633583</v>
          </cell>
          <cell r="AF104">
            <v>4.4701349631305974E-2</v>
          </cell>
          <cell r="AG104">
            <v>-196201.55271972576</v>
          </cell>
          <cell r="AH104">
            <v>-0.15593932229994167</v>
          </cell>
          <cell r="AJ104">
            <v>1369136.1277460868</v>
          </cell>
          <cell r="AK104">
            <v>5.8666982033663786E-2</v>
          </cell>
          <cell r="AL104">
            <v>-85257.071736997226</v>
          </cell>
          <cell r="AM104">
            <v>-6.2270704869463955E-2</v>
          </cell>
        </row>
        <row r="105">
          <cell r="B105">
            <v>217</v>
          </cell>
          <cell r="C105">
            <v>196</v>
          </cell>
          <cell r="D105" t="str">
            <v>POZNAŃ Travel RetailEBITDA</v>
          </cell>
          <cell r="G105" t="str">
            <v>EBITDA</v>
          </cell>
          <cell r="I105">
            <v>447343.45170331252</v>
          </cell>
          <cell r="J105">
            <v>9.2594050475015802E-2</v>
          </cell>
          <cell r="L105">
            <v>396206.92191321065</v>
          </cell>
          <cell r="M105">
            <v>8.1233532356726507E-2</v>
          </cell>
          <cell r="N105">
            <v>51136.529790101864</v>
          </cell>
          <cell r="O105">
            <v>0.12906521052982356</v>
          </cell>
          <cell r="Q105">
            <v>-197246.39574198931</v>
          </cell>
          <cell r="R105">
            <v>-5.0865469600424283E-2</v>
          </cell>
          <cell r="S105">
            <v>644589.84744530183</v>
          </cell>
          <cell r="T105">
            <v>-3.2679423368955542</v>
          </cell>
          <cell r="Z105" t="str">
            <v>EBITDA</v>
          </cell>
          <cell r="AB105">
            <v>-64959.833655611146</v>
          </cell>
          <cell r="AC105">
            <v>-2.4672012069625977E-3</v>
          </cell>
          <cell r="AE105">
            <v>35698.470344032161</v>
          </cell>
          <cell r="AF105">
            <v>1.2683042430431291E-3</v>
          </cell>
          <cell r="AG105">
            <v>-100658.30399964331</v>
          </cell>
          <cell r="AH105">
            <v>-2.8196811524298466</v>
          </cell>
          <cell r="AJ105">
            <v>-1343473.4994607607</v>
          </cell>
          <cell r="AK105">
            <v>-5.7567347802968044E-2</v>
          </cell>
          <cell r="AL105">
            <v>1278513.6658051496</v>
          </cell>
          <cell r="AM105">
            <v>-0.95164784889193232</v>
          </cell>
        </row>
        <row r="106">
          <cell r="A106" t="str">
            <v>R</v>
          </cell>
          <cell r="B106">
            <v>218</v>
          </cell>
          <cell r="C106">
            <v>197</v>
          </cell>
          <cell r="D106" t="str">
            <v>POZNAŃ Travel RetailDepreciation</v>
          </cell>
          <cell r="G106" t="str">
            <v>Depreciation</v>
          </cell>
          <cell r="I106">
            <v>42585.270000000004</v>
          </cell>
          <cell r="J106">
            <v>8.8145755232544466E-3</v>
          </cell>
          <cell r="L106">
            <v>42396.586817272153</v>
          </cell>
          <cell r="M106">
            <v>8.6924894961579128E-3</v>
          </cell>
          <cell r="N106">
            <v>-188.68318272785109</v>
          </cell>
          <cell r="O106">
            <v>-4.4504333224055781E-3</v>
          </cell>
          <cell r="Q106">
            <v>88451.44</v>
          </cell>
          <cell r="R106">
            <v>2.280966410316004E-2</v>
          </cell>
          <cell r="S106">
            <v>45866.17</v>
          </cell>
          <cell r="T106">
            <v>0.51854633457635058</v>
          </cell>
          <cell r="Z106" t="str">
            <v>Depreciation</v>
          </cell>
          <cell r="AB106">
            <v>299617.78999999998</v>
          </cell>
          <cell r="AC106">
            <v>1.1379606928097691E-2</v>
          </cell>
          <cell r="AE106">
            <v>281531.02298467502</v>
          </cell>
          <cell r="AF106">
            <v>1.0002305072419669E-2</v>
          </cell>
          <cell r="AG106">
            <v>-18086.767015324964</v>
          </cell>
          <cell r="AH106">
            <v>-6.4244312486690047E-2</v>
          </cell>
          <cell r="AJ106">
            <v>622046.28</v>
          </cell>
          <cell r="AK106">
            <v>2.6654455457942101E-2</v>
          </cell>
          <cell r="AL106">
            <v>322428.49000000005</v>
          </cell>
          <cell r="AM106">
            <v>0.51833521132864913</v>
          </cell>
        </row>
        <row r="107">
          <cell r="B107">
            <v>219</v>
          </cell>
          <cell r="C107">
            <v>198</v>
          </cell>
          <cell r="D107" t="str">
            <v>POZNAŃ Travel RetailEBIT</v>
          </cell>
          <cell r="G107" t="str">
            <v>EBIT</v>
          </cell>
          <cell r="I107">
            <v>404758.1817033125</v>
          </cell>
          <cell r="J107">
            <v>8.3779474951761343E-2</v>
          </cell>
          <cell r="L107">
            <v>353810.33509593853</v>
          </cell>
          <cell r="M107">
            <v>7.2541042860568603E-2</v>
          </cell>
          <cell r="N107">
            <v>50947.846607373969</v>
          </cell>
          <cell r="O107">
            <v>0.14399762119317128</v>
          </cell>
          <cell r="Q107">
            <v>-285697.83574198931</v>
          </cell>
          <cell r="R107">
            <v>-7.367513370358432E-2</v>
          </cell>
          <cell r="S107">
            <v>690456.01744530187</v>
          </cell>
          <cell r="T107">
            <v>-2.4167352043536141</v>
          </cell>
          <cell r="Z107" t="str">
            <v>EBIT</v>
          </cell>
          <cell r="AB107">
            <v>-364577.62365561113</v>
          </cell>
          <cell r="AC107">
            <v>-1.3846808135060288E-2</v>
          </cell>
          <cell r="AE107">
            <v>-245832.55264064285</v>
          </cell>
          <cell r="AF107">
            <v>-8.7340008293765401E-3</v>
          </cell>
          <cell r="AG107">
            <v>-118745.07101496827</v>
          </cell>
          <cell r="AH107">
            <v>0.48303233131435364</v>
          </cell>
          <cell r="AJ107">
            <v>-1965519.7794607608</v>
          </cell>
          <cell r="AK107">
            <v>-8.4221803260910152E-2</v>
          </cell>
          <cell r="AL107">
            <v>1600942.1558051496</v>
          </cell>
          <cell r="AM107">
            <v>-0.81451337836160942</v>
          </cell>
        </row>
        <row r="108">
          <cell r="T108" t="str">
            <v>data kPLN</v>
          </cell>
          <cell r="AM108" t="str">
            <v>data kPLN</v>
          </cell>
        </row>
        <row r="109">
          <cell r="A109" t="str">
            <v>Check</v>
          </cell>
          <cell r="B109">
            <v>219</v>
          </cell>
          <cell r="C109">
            <v>198</v>
          </cell>
          <cell r="I109">
            <v>0</v>
          </cell>
          <cell r="L109">
            <v>0</v>
          </cell>
          <cell r="Q109">
            <v>-4.6566128730773926E-10</v>
          </cell>
          <cell r="AB109">
            <v>8.149072527885437E-9</v>
          </cell>
          <cell r="AE109">
            <v>2.3283064365386963E-9</v>
          </cell>
          <cell r="AJ109">
            <v>-3.2596290111541748E-9</v>
          </cell>
        </row>
        <row r="116">
          <cell r="B116" t="str">
            <v>ACT</v>
          </cell>
          <cell r="C116" t="str">
            <v>PY_BDG</v>
          </cell>
          <cell r="G116" t="str">
            <v>RZESZÓW Travel Retail</v>
          </cell>
          <cell r="I116" t="str">
            <v>JULY 2018</v>
          </cell>
          <cell r="Z116" t="str">
            <v>RZESZÓW Travel Retail</v>
          </cell>
          <cell r="AB116" t="str">
            <v>JULY 2018 YTD</v>
          </cell>
        </row>
        <row r="117">
          <cell r="A117" t="str">
            <v>RZESZÓW Travel Retail</v>
          </cell>
          <cell r="B117">
            <v>225</v>
          </cell>
          <cell r="C117">
            <v>204</v>
          </cell>
          <cell r="I117" t="str">
            <v>Actual</v>
          </cell>
          <cell r="J117" t="str">
            <v>% of sales</v>
          </cell>
          <cell r="L117" t="str">
            <v>Budget</v>
          </cell>
          <cell r="M117" t="str">
            <v>% of sales</v>
          </cell>
          <cell r="N117" t="str">
            <v xml:space="preserve"> Variance</v>
          </cell>
          <cell r="O117" t="str">
            <v xml:space="preserve"> Variance %</v>
          </cell>
          <cell r="Q117" t="str">
            <v>Prev.year</v>
          </cell>
          <cell r="R117" t="str">
            <v>% of sales</v>
          </cell>
          <cell r="S117" t="str">
            <v xml:space="preserve"> Variance</v>
          </cell>
          <cell r="T117" t="str">
            <v xml:space="preserve"> Variance %</v>
          </cell>
          <cell r="AB117" t="str">
            <v>Actual</v>
          </cell>
          <cell r="AC117" t="str">
            <v>% of sales</v>
          </cell>
          <cell r="AE117" t="str">
            <v>Budget</v>
          </cell>
          <cell r="AF117" t="str">
            <v>% of sales</v>
          </cell>
          <cell r="AG117" t="str">
            <v xml:space="preserve"> Variance</v>
          </cell>
          <cell r="AH117" t="str">
            <v xml:space="preserve"> Variance %</v>
          </cell>
          <cell r="AJ117" t="str">
            <v>Prev.year</v>
          </cell>
          <cell r="AK117" t="str">
            <v>% of sales</v>
          </cell>
          <cell r="AL117" t="str">
            <v xml:space="preserve"> Variance</v>
          </cell>
          <cell r="AM117" t="str">
            <v xml:space="preserve"> Variance %</v>
          </cell>
        </row>
        <row r="118">
          <cell r="A118" t="str">
            <v>A</v>
          </cell>
          <cell r="B118">
            <v>225</v>
          </cell>
          <cell r="C118">
            <v>204</v>
          </cell>
          <cell r="D118" t="str">
            <v>RZESZÓW Travel RetailNET SALES</v>
          </cell>
          <cell r="G118" t="str">
            <v>NET SALES</v>
          </cell>
          <cell r="I118">
            <v>2409800.2499999991</v>
          </cell>
          <cell r="J118">
            <v>1</v>
          </cell>
          <cell r="L118">
            <v>2134793.2784088794</v>
          </cell>
          <cell r="M118">
            <v>1</v>
          </cell>
          <cell r="N118">
            <v>275006.97159111965</v>
          </cell>
          <cell r="O118">
            <v>0.12882135913229509</v>
          </cell>
          <cell r="Q118">
            <v>1958615.8100000003</v>
          </cell>
          <cell r="R118">
            <v>1</v>
          </cell>
          <cell r="S118">
            <v>451184.43999999878</v>
          </cell>
          <cell r="T118">
            <v>0.23035882672671715</v>
          </cell>
          <cell r="Z118" t="str">
            <v>NET SALES</v>
          </cell>
          <cell r="AB118">
            <v>15202653.57</v>
          </cell>
          <cell r="AC118">
            <v>1</v>
          </cell>
          <cell r="AE118">
            <v>13584054.17117638</v>
          </cell>
          <cell r="AF118">
            <v>1</v>
          </cell>
          <cell r="AG118">
            <v>1618599.3988236208</v>
          </cell>
          <cell r="AH118">
            <v>0.11915436867574347</v>
          </cell>
          <cell r="AJ118">
            <v>12926031.189999999</v>
          </cell>
          <cell r="AK118">
            <v>1</v>
          </cell>
          <cell r="AL118">
            <v>2276622.3800000008</v>
          </cell>
          <cell r="AM118">
            <v>0.17612694465423151</v>
          </cell>
        </row>
        <row r="119">
          <cell r="A119" t="str">
            <v>B</v>
          </cell>
          <cell r="B119">
            <v>226</v>
          </cell>
          <cell r="C119">
            <v>205</v>
          </cell>
          <cell r="D119" t="str">
            <v>RZESZÓW Travel RetailCOGS</v>
          </cell>
          <cell r="G119" t="str">
            <v>COGS</v>
          </cell>
          <cell r="I119">
            <v>1991192.1878514907</v>
          </cell>
          <cell r="J119">
            <v>0.82628931084702617</v>
          </cell>
          <cell r="L119">
            <v>1756977.0082977111</v>
          </cell>
          <cell r="M119">
            <v>0.82301973969453135</v>
          </cell>
          <cell r="N119">
            <v>-234215.17955377954</v>
          </cell>
          <cell r="O119">
            <v>-0.13330577375096353</v>
          </cell>
          <cell r="Q119">
            <v>1626726.8661289744</v>
          </cell>
          <cell r="R119">
            <v>0.83054923677399195</v>
          </cell>
          <cell r="S119">
            <v>-364465.32172251632</v>
          </cell>
          <cell r="T119">
            <v>-0.22404825869127798</v>
          </cell>
          <cell r="Z119" t="str">
            <v>COGS</v>
          </cell>
          <cell r="AB119">
            <v>12806055.513336156</v>
          </cell>
          <cell r="AC119">
            <v>0.84235659612785319</v>
          </cell>
          <cell r="AE119">
            <v>11394353.878580423</v>
          </cell>
          <cell r="AF119">
            <v>0.8388036248234183</v>
          </cell>
          <cell r="AG119">
            <v>-1411701.6347557325</v>
          </cell>
          <cell r="AH119">
            <v>-0.1238948386015557</v>
          </cell>
          <cell r="AJ119">
            <v>10839095.76773132</v>
          </cell>
          <cell r="AK119">
            <v>0.83854785807083609</v>
          </cell>
          <cell r="AL119">
            <v>-1966959.7456048355</v>
          </cell>
          <cell r="AM119">
            <v>-0.18146898853505844</v>
          </cell>
        </row>
        <row r="120">
          <cell r="B120">
            <v>227</v>
          </cell>
          <cell r="C120">
            <v>206</v>
          </cell>
          <cell r="D120" t="str">
            <v>RZESZÓW Travel RetailGROSS MARGIN</v>
          </cell>
          <cell r="G120" t="str">
            <v>GROSS MARGIN</v>
          </cell>
          <cell r="I120">
            <v>418608.06214850838</v>
          </cell>
          <cell r="J120">
            <v>0.1737106891529738</v>
          </cell>
          <cell r="L120">
            <v>377816.27011116827</v>
          </cell>
          <cell r="M120">
            <v>0.17698026030546865</v>
          </cell>
          <cell r="N120">
            <v>40791.792037340114</v>
          </cell>
          <cell r="O120">
            <v>0.10796727209587242</v>
          </cell>
          <cell r="Q120">
            <v>331888.94387102593</v>
          </cell>
          <cell r="R120">
            <v>0.16945076322600799</v>
          </cell>
          <cell r="S120">
            <v>86719.118277482456</v>
          </cell>
          <cell r="T120">
            <v>0.2612895665219328</v>
          </cell>
          <cell r="Z120" t="str">
            <v>GROSS MARGIN</v>
          </cell>
          <cell r="AB120">
            <v>2396598.0566638447</v>
          </cell>
          <cell r="AC120">
            <v>0.15764340387214681</v>
          </cell>
          <cell r="AE120">
            <v>2189700.2925959565</v>
          </cell>
          <cell r="AF120">
            <v>0.16119637517658164</v>
          </cell>
          <cell r="AG120">
            <v>206897.76406788826</v>
          </cell>
          <cell r="AH120">
            <v>9.4486795643893728E-2</v>
          </cell>
          <cell r="AJ120">
            <v>2086935.4222686794</v>
          </cell>
          <cell r="AK120">
            <v>0.16145214192916391</v>
          </cell>
          <cell r="AL120">
            <v>309662.63439516537</v>
          </cell>
          <cell r="AM120">
            <v>0.14838151247561626</v>
          </cell>
        </row>
        <row r="121">
          <cell r="A121" t="str">
            <v>C</v>
          </cell>
          <cell r="B121">
            <v>228</v>
          </cell>
          <cell r="C121">
            <v>207</v>
          </cell>
          <cell r="D121" t="str">
            <v>RZESZÓW Travel RetailIncome from suppliers</v>
          </cell>
          <cell r="G121" t="str">
            <v>Income from suppliers</v>
          </cell>
          <cell r="I121">
            <v>63084.728350488731</v>
          </cell>
          <cell r="J121">
            <v>2.6178405596268304E-2</v>
          </cell>
          <cell r="L121">
            <v>43707.188720869097</v>
          </cell>
          <cell r="M121">
            <v>2.0473733528637149E-2</v>
          </cell>
          <cell r="N121">
            <v>19377.539629619634</v>
          </cell>
          <cell r="O121">
            <v>0.44334902785379415</v>
          </cell>
          <cell r="Q121">
            <v>42485.847144174535</v>
          </cell>
          <cell r="R121">
            <v>2.1691771774360654E-2</v>
          </cell>
          <cell r="S121">
            <v>20598.881206314196</v>
          </cell>
          <cell r="T121">
            <v>0.48484101391252632</v>
          </cell>
          <cell r="Z121" t="str">
            <v>Income from suppliers</v>
          </cell>
          <cell r="AB121">
            <v>376629.53509904188</v>
          </cell>
          <cell r="AC121">
            <v>2.4773933929683162E-2</v>
          </cell>
          <cell r="AE121">
            <v>325215.7603364237</v>
          </cell>
          <cell r="AF121">
            <v>2.3940994068360668E-2</v>
          </cell>
          <cell r="AG121">
            <v>51413.774762618181</v>
          </cell>
          <cell r="AH121">
            <v>0.15809127672481971</v>
          </cell>
          <cell r="AJ121">
            <v>265937.5830578045</v>
          </cell>
          <cell r="AK121">
            <v>2.0573800198125974E-2</v>
          </cell>
          <cell r="AL121">
            <v>110691.95204123738</v>
          </cell>
          <cell r="AM121">
            <v>0.41623282714868193</v>
          </cell>
        </row>
        <row r="122">
          <cell r="B122">
            <v>229</v>
          </cell>
          <cell r="C122">
            <v>208</v>
          </cell>
          <cell r="D122" t="str">
            <v>RZESZÓW Travel RetailTOTAL MARGIN</v>
          </cell>
          <cell r="G122" t="str">
            <v>TOTAL MARGIN</v>
          </cell>
          <cell r="I122">
            <v>481692.79049899708</v>
          </cell>
          <cell r="J122">
            <v>0.19988909474924207</v>
          </cell>
          <cell r="L122">
            <v>421523.45883203734</v>
          </cell>
          <cell r="M122">
            <v>0.19745399383410578</v>
          </cell>
          <cell r="N122">
            <v>60169.331666959741</v>
          </cell>
          <cell r="O122">
            <v>0.14274254589217339</v>
          </cell>
          <cell r="Q122">
            <v>374374.79101520043</v>
          </cell>
          <cell r="R122">
            <v>0.19114253500036865</v>
          </cell>
          <cell r="S122">
            <v>107317.99948379665</v>
          </cell>
          <cell r="T122">
            <v>0.28665925713849494</v>
          </cell>
          <cell r="Z122" t="str">
            <v>TOTAL MARGIN</v>
          </cell>
          <cell r="AB122">
            <v>2773227.5917628864</v>
          </cell>
          <cell r="AC122">
            <v>0.18241733780182998</v>
          </cell>
          <cell r="AE122">
            <v>2514916.0529323802</v>
          </cell>
          <cell r="AF122">
            <v>0.18513736924494231</v>
          </cell>
          <cell r="AG122">
            <v>258311.53883050615</v>
          </cell>
          <cell r="AH122">
            <v>0.10271179371149031</v>
          </cell>
          <cell r="AJ122">
            <v>2352873.0053264839</v>
          </cell>
          <cell r="AK122">
            <v>0.18202594212728987</v>
          </cell>
          <cell r="AL122">
            <v>420354.58643640252</v>
          </cell>
          <cell r="AM122">
            <v>0.17865587538502714</v>
          </cell>
        </row>
        <row r="123">
          <cell r="A123" t="str">
            <v>DJ</v>
          </cell>
          <cell r="B123">
            <v>230</v>
          </cell>
          <cell r="C123">
            <v>209</v>
          </cell>
          <cell r="D123" t="str">
            <v>RZESZÓW Travel RetailTotal Rent</v>
          </cell>
          <cell r="G123" t="str">
            <v>Total Rent</v>
          </cell>
          <cell r="I123">
            <v>203517.33000000002</v>
          </cell>
          <cell r="J123">
            <v>8.4454024768235492E-2</v>
          </cell>
          <cell r="L123">
            <v>185723.66392044397</v>
          </cell>
          <cell r="M123">
            <v>8.6998430151920367E-2</v>
          </cell>
          <cell r="N123">
            <v>-17793.666079556046</v>
          </cell>
          <cell r="O123">
            <v>-9.5807210045016689E-2</v>
          </cell>
          <cell r="Q123">
            <v>165131.07</v>
          </cell>
          <cell r="R123">
            <v>8.4310087336627787E-2</v>
          </cell>
          <cell r="S123">
            <v>-38386.260000000009</v>
          </cell>
          <cell r="T123">
            <v>-0.2324593427511854</v>
          </cell>
          <cell r="V123" t="str">
            <v>higher sales (fixed+var 5% turnover)</v>
          </cell>
          <cell r="Z123" t="str">
            <v>Total Rent</v>
          </cell>
          <cell r="AB123">
            <v>1323011.1000000001</v>
          </cell>
          <cell r="AC123">
            <v>8.7025011384246134E-2</v>
          </cell>
          <cell r="AE123">
            <v>1232090.708558819</v>
          </cell>
          <cell r="AF123">
            <v>9.0701251116412474E-2</v>
          </cell>
          <cell r="AG123">
            <v>-90920.391441181069</v>
          </cell>
          <cell r="AH123">
            <v>-7.3793585820910002E-2</v>
          </cell>
          <cell r="AJ123">
            <v>1118131.17</v>
          </cell>
          <cell r="AK123">
            <v>8.6502280055228614E-2</v>
          </cell>
          <cell r="AL123">
            <v>-204879.93000000017</v>
          </cell>
          <cell r="AM123">
            <v>-0.18323425327638465</v>
          </cell>
        </row>
        <row r="124">
          <cell r="A124" t="str">
            <v>I</v>
          </cell>
          <cell r="B124">
            <v>231</v>
          </cell>
          <cell r="C124">
            <v>210</v>
          </cell>
          <cell r="D124" t="str">
            <v>RZESZÓW Travel RetailStaff</v>
          </cell>
          <cell r="G124" t="str">
            <v>Staff</v>
          </cell>
          <cell r="I124">
            <v>87778.76999999999</v>
          </cell>
          <cell r="J124">
            <v>3.6425745245897465E-2</v>
          </cell>
          <cell r="L124">
            <v>80967.879093696174</v>
          </cell>
          <cell r="M124">
            <v>3.7927737506295585E-2</v>
          </cell>
          <cell r="N124">
            <v>-6810.8909063038154</v>
          </cell>
          <cell r="O124">
            <v>-8.411843045094769E-2</v>
          </cell>
          <cell r="Q124">
            <v>83895.52</v>
          </cell>
          <cell r="R124">
            <v>4.2834086997388221E-2</v>
          </cell>
          <cell r="S124">
            <v>-3883.2499999999854</v>
          </cell>
          <cell r="T124">
            <v>-4.628673855290466E-2</v>
          </cell>
          <cell r="V124" t="str">
            <v>2k working clothes; 3k provision for holidays</v>
          </cell>
          <cell r="Z124" t="str">
            <v>Staff</v>
          </cell>
          <cell r="AB124">
            <v>540973.84000000008</v>
          </cell>
          <cell r="AC124">
            <v>3.5584172033461661E-2</v>
          </cell>
          <cell r="AE124">
            <v>554959.68624564167</v>
          </cell>
          <cell r="AF124">
            <v>4.0853759801929748E-2</v>
          </cell>
          <cell r="AG124">
            <v>13985.846245641587</v>
          </cell>
          <cell r="AH124">
            <v>2.5201553540325161E-2</v>
          </cell>
          <cell r="AJ124">
            <v>508091.8600000001</v>
          </cell>
          <cell r="AK124">
            <v>3.9307646139139486E-2</v>
          </cell>
          <cell r="AL124">
            <v>-32881.979999999981</v>
          </cell>
          <cell r="AM124">
            <v>-6.4716604591933402E-2</v>
          </cell>
        </row>
        <row r="125">
          <cell r="A125" t="str">
            <v>EF</v>
          </cell>
          <cell r="B125">
            <v>232</v>
          </cell>
          <cell r="C125">
            <v>211</v>
          </cell>
          <cell r="D125" t="str">
            <v>RZESZÓW Travel RetailWarehouse &amp; Distribution Costs</v>
          </cell>
          <cell r="G125" t="str">
            <v>Warehouse &amp; Distribution Costs</v>
          </cell>
          <cell r="I125">
            <v>0</v>
          </cell>
          <cell r="J125">
            <v>0</v>
          </cell>
          <cell r="L125">
            <v>85</v>
          </cell>
          <cell r="M125">
            <v>3.9816501606822023E-5</v>
          </cell>
          <cell r="N125">
            <v>85</v>
          </cell>
          <cell r="O125">
            <v>1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Z125" t="str">
            <v>Warehouse &amp; Distribution Costs</v>
          </cell>
          <cell r="AB125">
            <v>0</v>
          </cell>
          <cell r="AC125">
            <v>0</v>
          </cell>
          <cell r="AE125">
            <v>595</v>
          </cell>
          <cell r="AF125">
            <v>4.3801356539236546E-5</v>
          </cell>
          <cell r="AG125">
            <v>595</v>
          </cell>
          <cell r="AH125">
            <v>1</v>
          </cell>
          <cell r="AJ125">
            <v>750</v>
          </cell>
          <cell r="AK125">
            <v>5.8022450122217292E-5</v>
          </cell>
          <cell r="AL125">
            <v>750</v>
          </cell>
          <cell r="AM125">
            <v>1</v>
          </cell>
        </row>
        <row r="126">
          <cell r="A126" t="str">
            <v>KLM</v>
          </cell>
          <cell r="B126">
            <v>233</v>
          </cell>
          <cell r="C126">
            <v>212</v>
          </cell>
          <cell r="D126" t="str">
            <v>RZESZÓW Travel RetailUtilities / Supplies / Services</v>
          </cell>
          <cell r="G126" t="str">
            <v>Utilities / Supplies / Services</v>
          </cell>
          <cell r="I126">
            <v>20293.960000000003</v>
          </cell>
          <cell r="J126">
            <v>8.4214282905813505E-3</v>
          </cell>
          <cell r="L126">
            <v>23625.468016666659</v>
          </cell>
          <cell r="M126">
            <v>1.1066864532323886E-2</v>
          </cell>
          <cell r="N126">
            <v>3331.5080166666557</v>
          </cell>
          <cell r="O126">
            <v>0.14101341883752028</v>
          </cell>
          <cell r="Q126">
            <v>21418.239999999994</v>
          </cell>
          <cell r="R126">
            <v>1.0935396258238103E-2</v>
          </cell>
          <cell r="S126">
            <v>1124.2799999999916</v>
          </cell>
          <cell r="T126">
            <v>5.2491708002151083E-2</v>
          </cell>
          <cell r="Z126" t="str">
            <v>Utilities / Supplies / Services</v>
          </cell>
          <cell r="AB126">
            <v>191218.22</v>
          </cell>
          <cell r="AC126">
            <v>1.25779502321449E-2</v>
          </cell>
          <cell r="AE126">
            <v>165378.27611666659</v>
          </cell>
          <cell r="AF126">
            <v>1.21744417412276E-2</v>
          </cell>
          <cell r="AG126">
            <v>-25839.943883333413</v>
          </cell>
          <cell r="AH126">
            <v>-0.15624751019356697</v>
          </cell>
          <cell r="AJ126">
            <v>157425.07</v>
          </cell>
          <cell r="AK126">
            <v>1.2178917696082089E-2</v>
          </cell>
          <cell r="AL126">
            <v>-33793.149999999994</v>
          </cell>
          <cell r="AM126">
            <v>-0.21466180704255033</v>
          </cell>
        </row>
        <row r="127">
          <cell r="A127" t="str">
            <v>N</v>
          </cell>
          <cell r="B127">
            <v>234</v>
          </cell>
          <cell r="C127">
            <v>213</v>
          </cell>
          <cell r="D127" t="str">
            <v>RZESZÓW Travel RetailTax, Duty &amp; Other Charges</v>
          </cell>
          <cell r="G127" t="str">
            <v>Tax, Duty &amp; Other Charges</v>
          </cell>
          <cell r="I127">
            <v>7120</v>
          </cell>
          <cell r="J127">
            <v>2.9546017351438163E-3</v>
          </cell>
          <cell r="L127">
            <v>8523.0654666666669</v>
          </cell>
          <cell r="M127">
            <v>3.9924547041009723E-3</v>
          </cell>
          <cell r="N127">
            <v>1403.0654666666669</v>
          </cell>
          <cell r="O127">
            <v>0.16461981574047435</v>
          </cell>
          <cell r="Q127">
            <v>8652.32</v>
          </cell>
          <cell r="R127">
            <v>4.4175687522914455E-3</v>
          </cell>
          <cell r="S127">
            <v>1532.3199999999997</v>
          </cell>
          <cell r="T127">
            <v>0.17709932133809192</v>
          </cell>
          <cell r="Z127" t="str">
            <v>Tax, Duty &amp; Other Charges</v>
          </cell>
          <cell r="AB127">
            <v>49868.179999999993</v>
          </cell>
          <cell r="AC127">
            <v>3.2802286633964251E-3</v>
          </cell>
          <cell r="AE127">
            <v>59661.458266666668</v>
          </cell>
          <cell r="AF127">
            <v>4.3920215213261319E-3</v>
          </cell>
          <cell r="AG127">
            <v>9793.2782666666753</v>
          </cell>
          <cell r="AH127">
            <v>0.1641474840070789</v>
          </cell>
          <cell r="AJ127">
            <v>60530.21</v>
          </cell>
          <cell r="AK127">
            <v>4.6828147874831173E-3</v>
          </cell>
          <cell r="AL127">
            <v>10662.030000000006</v>
          </cell>
          <cell r="AM127">
            <v>0.17614394531259692</v>
          </cell>
        </row>
        <row r="128">
          <cell r="A128" t="str">
            <v>O</v>
          </cell>
          <cell r="B128">
            <v>235</v>
          </cell>
          <cell r="C128">
            <v>214</v>
          </cell>
          <cell r="D128" t="str">
            <v>RZESZÓW Travel RetailMarketing</v>
          </cell>
          <cell r="G128" t="str">
            <v>Marketing</v>
          </cell>
          <cell r="I128">
            <v>1572.0599999999995</v>
          </cell>
          <cell r="J128">
            <v>6.5236112412221724E-4</v>
          </cell>
          <cell r="L128">
            <v>5685.947342897688</v>
          </cell>
          <cell r="M128">
            <v>2.6634650766446024E-3</v>
          </cell>
          <cell r="N128">
            <v>4113.8873428976885</v>
          </cell>
          <cell r="O128">
            <v>0.72351836814604731</v>
          </cell>
          <cell r="Q128">
            <v>9877.1</v>
          </cell>
          <cell r="R128">
            <v>5.0428981271217243E-3</v>
          </cell>
          <cell r="S128">
            <v>8305.0400000000009</v>
          </cell>
          <cell r="T128">
            <v>0.84083789776351359</v>
          </cell>
          <cell r="Z128" t="str">
            <v>Marketing</v>
          </cell>
          <cell r="AB128">
            <v>47013.33</v>
          </cell>
          <cell r="AC128">
            <v>3.0924423676122748E-3</v>
          </cell>
          <cell r="AE128">
            <v>39857.231681364894</v>
          </cell>
          <cell r="AF128">
            <v>2.93411901771835E-3</v>
          </cell>
          <cell r="AG128">
            <v>-7156.0983186351077</v>
          </cell>
          <cell r="AH128">
            <v>-0.17954328528995434</v>
          </cell>
          <cell r="AJ128">
            <v>47488.1</v>
          </cell>
          <cell r="AK128">
            <v>3.6738345515318223E-3</v>
          </cell>
          <cell r="AL128">
            <v>474.7699999999968</v>
          </cell>
          <cell r="AM128">
            <v>9.9976625723074974E-3</v>
          </cell>
        </row>
        <row r="129">
          <cell r="A129">
            <v>0</v>
          </cell>
          <cell r="B129">
            <v>236</v>
          </cell>
          <cell r="C129">
            <v>215</v>
          </cell>
          <cell r="D129" t="str">
            <v>RZESZÓW Travel RetailTOTAL COST</v>
          </cell>
          <cell r="G129" t="str">
            <v>TOTAL COST</v>
          </cell>
          <cell r="I129">
            <v>320282.12</v>
          </cell>
          <cell r="J129">
            <v>0.13290816116398035</v>
          </cell>
          <cell r="L129">
            <v>304611.02384037117</v>
          </cell>
          <cell r="M129">
            <v>0.14268876847289225</v>
          </cell>
          <cell r="N129">
            <v>-15671.096159628825</v>
          </cell>
          <cell r="O129">
            <v>5.1446254183634244E-2</v>
          </cell>
          <cell r="Q129">
            <v>288974.25</v>
          </cell>
          <cell r="R129">
            <v>0.14754003747166727</v>
          </cell>
          <cell r="S129">
            <v>31307.869999999995</v>
          </cell>
          <cell r="T129">
            <v>0.10834138335855181</v>
          </cell>
          <cell r="Z129" t="str">
            <v>TOTAL COST</v>
          </cell>
          <cell r="AB129">
            <v>2152084.6700000004</v>
          </cell>
          <cell r="AC129">
            <v>0.14155980468086141</v>
          </cell>
          <cell r="AE129">
            <v>2052542.3608691588</v>
          </cell>
          <cell r="AF129">
            <v>0.15109939455515353</v>
          </cell>
          <cell r="AG129">
            <v>-99542.309130841633</v>
          </cell>
          <cell r="AH129">
            <v>4.8497079051118774E-2</v>
          </cell>
          <cell r="AJ129">
            <v>1892416.4100000001</v>
          </cell>
          <cell r="AK129">
            <v>0.14640351567958737</v>
          </cell>
          <cell r="AL129">
            <v>259668.26000000024</v>
          </cell>
          <cell r="AM129">
            <v>0.13721518088082951</v>
          </cell>
        </row>
        <row r="130">
          <cell r="B130">
            <v>237</v>
          </cell>
          <cell r="C130">
            <v>216</v>
          </cell>
          <cell r="D130" t="str">
            <v>RZESZÓW Travel RetailSTORE CASH CONTRIBUTION</v>
          </cell>
          <cell r="G130" t="str">
            <v>STORE CASH CONTRIBUTION</v>
          </cell>
          <cell r="I130">
            <v>161410.67049899709</v>
          </cell>
          <cell r="J130">
            <v>6.6980933585261748E-2</v>
          </cell>
          <cell r="L130">
            <v>116912.43499166617</v>
          </cell>
          <cell r="M130">
            <v>5.4765225361213546E-2</v>
          </cell>
          <cell r="N130">
            <v>44498.235507330915</v>
          </cell>
          <cell r="O130">
            <v>0.38061165615533432</v>
          </cell>
          <cell r="Q130">
            <v>85400.541015200433</v>
          </cell>
          <cell r="R130">
            <v>4.3602497528701364E-2</v>
          </cell>
          <cell r="S130">
            <v>76010.129483796656</v>
          </cell>
          <cell r="T130">
            <v>0.8900427161259743</v>
          </cell>
          <cell r="Z130" t="str">
            <v>STORE CASH CONTRIBUTION</v>
          </cell>
          <cell r="AB130">
            <v>621142.92176288599</v>
          </cell>
          <cell r="AC130">
            <v>4.0857533120968563E-2</v>
          </cell>
          <cell r="AE130">
            <v>462373.69206322148</v>
          </cell>
          <cell r="AF130">
            <v>3.4037974689788794E-2</v>
          </cell>
          <cell r="AG130">
            <v>158769.22969966452</v>
          </cell>
          <cell r="AH130">
            <v>0.34337859706333718</v>
          </cell>
          <cell r="AJ130">
            <v>460456.59532648372</v>
          </cell>
          <cell r="AK130">
            <v>3.5622426447702527E-2</v>
          </cell>
          <cell r="AL130">
            <v>160686.32643640228</v>
          </cell>
          <cell r="AM130">
            <v>0.34897171213818479</v>
          </cell>
        </row>
        <row r="131">
          <cell r="A131" t="str">
            <v>S</v>
          </cell>
          <cell r="B131">
            <v>238</v>
          </cell>
          <cell r="C131">
            <v>217</v>
          </cell>
          <cell r="D131" t="str">
            <v>RZESZÓW Travel RetailCentral Costs</v>
          </cell>
          <cell r="G131" t="str">
            <v>Central Costs</v>
          </cell>
          <cell r="I131">
            <v>103888.79399800726</v>
          </cell>
          <cell r="J131">
            <v>4.3110956602318923E-2</v>
          </cell>
          <cell r="L131">
            <v>63563.186389146489</v>
          </cell>
          <cell r="M131">
            <v>2.9774867211743283E-2</v>
          </cell>
          <cell r="N131">
            <v>-40325.607608860766</v>
          </cell>
          <cell r="O131">
            <v>-0.63441765430038966</v>
          </cell>
          <cell r="Q131">
            <v>128667.54467851296</v>
          </cell>
          <cell r="R131">
            <v>6.5693100209638838E-2</v>
          </cell>
          <cell r="S131">
            <v>24778.750680505706</v>
          </cell>
          <cell r="T131">
            <v>0.19257964968879737</v>
          </cell>
          <cell r="Z131" t="str">
            <v>Central Costs</v>
          </cell>
          <cell r="AB131">
            <v>844016.4618537908</v>
          </cell>
          <cell r="AC131">
            <v>5.55177066929501E-2</v>
          </cell>
          <cell r="AE131">
            <v>607225.55491635576</v>
          </cell>
          <cell r="AF131">
            <v>4.4701349631305981E-2</v>
          </cell>
          <cell r="AG131">
            <v>-236790.90693743504</v>
          </cell>
          <cell r="AH131">
            <v>-0.38995543751456996</v>
          </cell>
          <cell r="AJ131">
            <v>764662.1745715274</v>
          </cell>
          <cell r="AK131">
            <v>5.9156763845896881E-2</v>
          </cell>
          <cell r="AL131">
            <v>-79354.287282263394</v>
          </cell>
          <cell r="AM131">
            <v>-0.10377692256940652</v>
          </cell>
        </row>
        <row r="132">
          <cell r="B132">
            <v>239</v>
          </cell>
          <cell r="C132">
            <v>218</v>
          </cell>
          <cell r="D132" t="str">
            <v>RZESZÓW Travel RetailEBITDA</v>
          </cell>
          <cell r="G132" t="str">
            <v>EBITDA</v>
          </cell>
          <cell r="I132">
            <v>57521.876500989834</v>
          </cell>
          <cell r="J132">
            <v>2.3869976982942822E-2</v>
          </cell>
          <cell r="L132">
            <v>53349.248602519685</v>
          </cell>
          <cell r="M132">
            <v>2.4990358149470267E-2</v>
          </cell>
          <cell r="N132">
            <v>4172.6278984701494</v>
          </cell>
          <cell r="O132">
            <v>7.8213433324215043E-2</v>
          </cell>
          <cell r="Q132">
            <v>-43267.003663312527</v>
          </cell>
          <cell r="R132">
            <v>-2.2090602680937474E-2</v>
          </cell>
          <cell r="S132">
            <v>100788.88016430236</v>
          </cell>
          <cell r="T132">
            <v>-2.3294629077761737</v>
          </cell>
          <cell r="Z132" t="str">
            <v>EBITDA</v>
          </cell>
          <cell r="AB132">
            <v>-222873.5400909048</v>
          </cell>
          <cell r="AC132">
            <v>-1.4660173571981539E-2</v>
          </cell>
          <cell r="AE132">
            <v>-144851.86285313428</v>
          </cell>
          <cell r="AF132">
            <v>-1.066337494151719E-2</v>
          </cell>
          <cell r="AG132">
            <v>-78021.67723777052</v>
          </cell>
          <cell r="AH132">
            <v>0.53863081703600124</v>
          </cell>
          <cell r="AJ132">
            <v>-304205.57924504369</v>
          </cell>
          <cell r="AK132">
            <v>-2.3534337398194355E-2</v>
          </cell>
          <cell r="AL132">
            <v>81332.039154138882</v>
          </cell>
          <cell r="AM132">
            <v>-0.26735880175499438</v>
          </cell>
        </row>
        <row r="133">
          <cell r="A133" t="str">
            <v>R</v>
          </cell>
          <cell r="B133">
            <v>240</v>
          </cell>
          <cell r="C133">
            <v>219</v>
          </cell>
          <cell r="D133" t="str">
            <v>RZESZÓW Travel RetailDepreciation</v>
          </cell>
          <cell r="G133" t="str">
            <v>Depreciation</v>
          </cell>
          <cell r="I133">
            <v>6415.119999999999</v>
          </cell>
          <cell r="J133">
            <v>2.662096163364578E-3</v>
          </cell>
          <cell r="L133">
            <v>4554.1810955775763</v>
          </cell>
          <cell r="M133">
            <v>2.1333124577626239E-3</v>
          </cell>
          <cell r="N133">
            <v>-1860.9389044224226</v>
          </cell>
          <cell r="O133">
            <v>-0.4086220695592282</v>
          </cell>
          <cell r="Q133">
            <v>9104.1599999999889</v>
          </cell>
          <cell r="R133">
            <v>4.6482622847816117E-3</v>
          </cell>
          <cell r="S133">
            <v>2689.03999999999</v>
          </cell>
          <cell r="T133">
            <v>0.29536387761199201</v>
          </cell>
          <cell r="Z133" t="str">
            <v>Depreciation</v>
          </cell>
          <cell r="AB133">
            <v>30096.83</v>
          </cell>
          <cell r="AC133">
            <v>1.9797089936582695E-3</v>
          </cell>
          <cell r="AE133">
            <v>16281.761709088061</v>
          </cell>
          <cell r="AF133">
            <v>1.1985936969859756E-3</v>
          </cell>
          <cell r="AG133">
            <v>-13815.06829091194</v>
          </cell>
          <cell r="AH133">
            <v>-0.84849959959804133</v>
          </cell>
          <cell r="AJ133">
            <v>117777.25</v>
          </cell>
          <cell r="AK133">
            <v>9.1116328182092223E-3</v>
          </cell>
          <cell r="AL133">
            <v>87680.42</v>
          </cell>
          <cell r="AM133">
            <v>0.74445973224880013</v>
          </cell>
        </row>
        <row r="134">
          <cell r="B134">
            <v>241</v>
          </cell>
          <cell r="C134">
            <v>220</v>
          </cell>
          <cell r="D134" t="str">
            <v>RZESZÓW Travel RetailEBIT</v>
          </cell>
          <cell r="G134" t="str">
            <v>EBIT</v>
          </cell>
          <cell r="I134">
            <v>51106.756500989839</v>
          </cell>
          <cell r="J134">
            <v>2.1207880819578244E-2</v>
          </cell>
          <cell r="L134">
            <v>48795.067506942112</v>
          </cell>
          <cell r="M134">
            <v>2.2857045691707642E-2</v>
          </cell>
          <cell r="N134">
            <v>2311.6889940477267</v>
          </cell>
          <cell r="O134">
            <v>4.7375464614714202E-2</v>
          </cell>
          <cell r="Q134">
            <v>-52371.163663312516</v>
          </cell>
          <cell r="R134">
            <v>-2.6738864965719086E-2</v>
          </cell>
          <cell r="S134">
            <v>103477.92016430236</v>
          </cell>
          <cell r="T134">
            <v>-1.9758568060383117</v>
          </cell>
          <cell r="Z134" t="str">
            <v>EBIT</v>
          </cell>
          <cell r="AB134">
            <v>-252970.37009090482</v>
          </cell>
          <cell r="AC134">
            <v>-1.6639882565639811E-2</v>
          </cell>
          <cell r="AE134">
            <v>-161133.62456222234</v>
          </cell>
          <cell r="AF134">
            <v>-1.1861968638503166E-2</v>
          </cell>
          <cell r="AG134">
            <v>-91836.745528682484</v>
          </cell>
          <cell r="AH134">
            <v>0.56994153627580935</v>
          </cell>
          <cell r="AJ134">
            <v>-421982.82924504369</v>
          </cell>
          <cell r="AK134">
            <v>-3.2645970216403579E-2</v>
          </cell>
          <cell r="AL134">
            <v>169012.45915413887</v>
          </cell>
          <cell r="AM134">
            <v>-0.40051975445662991</v>
          </cell>
        </row>
        <row r="135">
          <cell r="T135" t="str">
            <v>data kPLN</v>
          </cell>
          <cell r="AM135" t="str">
            <v>data kPLN</v>
          </cell>
        </row>
        <row r="136">
          <cell r="A136" t="str">
            <v>Check</v>
          </cell>
          <cell r="B136">
            <v>241</v>
          </cell>
          <cell r="C136">
            <v>220</v>
          </cell>
          <cell r="I136">
            <v>0</v>
          </cell>
          <cell r="L136">
            <v>0</v>
          </cell>
          <cell r="Q136">
            <v>-1.3824319466948509E-10</v>
          </cell>
          <cell r="AB136">
            <v>0</v>
          </cell>
          <cell r="AE136">
            <v>-1.3387762010097504E-9</v>
          </cell>
          <cell r="AJ136">
            <v>-1.862645149230957E-9</v>
          </cell>
        </row>
        <row r="143">
          <cell r="B143" t="str">
            <v>ACT</v>
          </cell>
          <cell r="C143" t="str">
            <v>PY_BDG</v>
          </cell>
          <cell r="G143" t="str">
            <v>ŁÓDŹ Travel Retail</v>
          </cell>
          <cell r="I143" t="str">
            <v>JULY 2018</v>
          </cell>
          <cell r="Z143" t="str">
            <v>ŁÓDŹ Travel Retail</v>
          </cell>
          <cell r="AB143" t="str">
            <v>JULY 2018 YTD</v>
          </cell>
        </row>
        <row r="144">
          <cell r="A144" t="str">
            <v>ŁÓDŹ Travel Retail</v>
          </cell>
          <cell r="B144">
            <v>1000</v>
          </cell>
          <cell r="C144">
            <v>226</v>
          </cell>
          <cell r="I144" t="str">
            <v>Actual</v>
          </cell>
          <cell r="J144" t="str">
            <v>% of sales</v>
          </cell>
          <cell r="L144" t="str">
            <v>Budget</v>
          </cell>
          <cell r="M144" t="str">
            <v>% of sales</v>
          </cell>
          <cell r="N144" t="str">
            <v xml:space="preserve"> Variance</v>
          </cell>
          <cell r="O144" t="str">
            <v xml:space="preserve"> Variance %</v>
          </cell>
          <cell r="Q144" t="str">
            <v>Prev.year</v>
          </cell>
          <cell r="R144" t="str">
            <v>% of sales</v>
          </cell>
          <cell r="S144" t="str">
            <v xml:space="preserve"> Variance</v>
          </cell>
          <cell r="T144" t="str">
            <v xml:space="preserve"> Variance %</v>
          </cell>
          <cell r="AB144" t="str">
            <v>Actual</v>
          </cell>
          <cell r="AC144" t="str">
            <v>% of sales</v>
          </cell>
          <cell r="AE144" t="str">
            <v>Budget</v>
          </cell>
          <cell r="AF144" t="str">
            <v>% of sales</v>
          </cell>
          <cell r="AG144" t="str">
            <v xml:space="preserve"> Variance</v>
          </cell>
          <cell r="AH144" t="str">
            <v xml:space="preserve"> Variance %</v>
          </cell>
          <cell r="AJ144" t="str">
            <v>Prev.year</v>
          </cell>
          <cell r="AK144" t="str">
            <v>% of sales</v>
          </cell>
          <cell r="AL144" t="str">
            <v xml:space="preserve"> Variance</v>
          </cell>
          <cell r="AM144" t="str">
            <v xml:space="preserve"> Variance %</v>
          </cell>
        </row>
        <row r="145">
          <cell r="A145" t="str">
            <v>A</v>
          </cell>
          <cell r="B145">
            <v>1000</v>
          </cell>
          <cell r="C145">
            <v>226</v>
          </cell>
          <cell r="D145" t="str">
            <v>ŁÓDŹ Travel RetailNET SALES</v>
          </cell>
          <cell r="G145" t="str">
            <v>NET SALES</v>
          </cell>
          <cell r="I145">
            <v>0</v>
          </cell>
          <cell r="L145">
            <v>0</v>
          </cell>
          <cell r="N145">
            <v>0</v>
          </cell>
          <cell r="Z145" t="str">
            <v>NET SALES</v>
          </cell>
          <cell r="AB145">
            <v>0</v>
          </cell>
          <cell r="AE145">
            <v>0</v>
          </cell>
        </row>
        <row r="146">
          <cell r="A146" t="str">
            <v>B</v>
          </cell>
          <cell r="B146">
            <v>1001</v>
          </cell>
          <cell r="C146">
            <v>227</v>
          </cell>
          <cell r="D146" t="str">
            <v>ŁÓDŹ Travel RetailCOGS</v>
          </cell>
          <cell r="G146" t="str">
            <v>COGS</v>
          </cell>
          <cell r="I146">
            <v>0</v>
          </cell>
          <cell r="L146">
            <v>0</v>
          </cell>
          <cell r="N146">
            <v>0</v>
          </cell>
          <cell r="Z146" t="str">
            <v>COGS</v>
          </cell>
          <cell r="AB146">
            <v>0</v>
          </cell>
          <cell r="AE146">
            <v>0</v>
          </cell>
        </row>
        <row r="147">
          <cell r="B147">
            <v>1002</v>
          </cell>
          <cell r="C147">
            <v>228</v>
          </cell>
          <cell r="D147" t="str">
            <v>ŁÓDŹ Travel RetailGROSS MARGIN</v>
          </cell>
          <cell r="G147" t="str">
            <v>GROSS MARGIN</v>
          </cell>
          <cell r="I147">
            <v>0</v>
          </cell>
          <cell r="L147">
            <v>0</v>
          </cell>
          <cell r="N147">
            <v>0</v>
          </cell>
          <cell r="Z147" t="str">
            <v>GROSS MARGIN</v>
          </cell>
          <cell r="AB147">
            <v>0</v>
          </cell>
          <cell r="AE147">
            <v>0</v>
          </cell>
        </row>
        <row r="148">
          <cell r="A148" t="str">
            <v>C</v>
          </cell>
          <cell r="B148">
            <v>1003</v>
          </cell>
          <cell r="C148">
            <v>229</v>
          </cell>
          <cell r="D148" t="str">
            <v>ŁÓDŹ Travel RetailIncome from suppliers</v>
          </cell>
          <cell r="G148" t="str">
            <v>Income from suppliers</v>
          </cell>
          <cell r="I148">
            <v>0</v>
          </cell>
          <cell r="L148">
            <v>0</v>
          </cell>
          <cell r="N148">
            <v>0</v>
          </cell>
          <cell r="Z148" t="str">
            <v>Income from suppliers</v>
          </cell>
          <cell r="AB148">
            <v>0</v>
          </cell>
          <cell r="AE148">
            <v>0</v>
          </cell>
        </row>
        <row r="149">
          <cell r="B149">
            <v>1004</v>
          </cell>
          <cell r="C149">
            <v>230</v>
          </cell>
          <cell r="D149" t="str">
            <v>ŁÓDŹ Travel RetailTOTAL MARGIN</v>
          </cell>
          <cell r="G149" t="str">
            <v>TOTAL MARGIN</v>
          </cell>
          <cell r="I149">
            <v>0</v>
          </cell>
          <cell r="L149">
            <v>0</v>
          </cell>
          <cell r="N149">
            <v>0</v>
          </cell>
          <cell r="Z149" t="str">
            <v>TOTAL MARGIN</v>
          </cell>
          <cell r="AB149">
            <v>0</v>
          </cell>
          <cell r="AE149">
            <v>0</v>
          </cell>
        </row>
        <row r="150">
          <cell r="A150" t="str">
            <v>DJ</v>
          </cell>
          <cell r="B150">
            <v>1005</v>
          </cell>
          <cell r="C150">
            <v>231</v>
          </cell>
          <cell r="D150" t="str">
            <v>ŁÓDŹ Travel RetailTotal Rent</v>
          </cell>
          <cell r="G150" t="str">
            <v>Total Rent</v>
          </cell>
          <cell r="I150">
            <v>0</v>
          </cell>
          <cell r="L150">
            <v>0</v>
          </cell>
          <cell r="N150">
            <v>0</v>
          </cell>
          <cell r="Z150" t="str">
            <v>Total Rent</v>
          </cell>
          <cell r="AB150">
            <v>0</v>
          </cell>
          <cell r="AE150">
            <v>0</v>
          </cell>
        </row>
        <row r="151">
          <cell r="A151" t="str">
            <v>I</v>
          </cell>
          <cell r="B151">
            <v>1006</v>
          </cell>
          <cell r="C151">
            <v>232</v>
          </cell>
          <cell r="D151" t="str">
            <v>ŁÓDŹ Travel RetailStaff</v>
          </cell>
          <cell r="G151" t="str">
            <v>Staff</v>
          </cell>
          <cell r="I151">
            <v>0</v>
          </cell>
          <cell r="L151">
            <v>0</v>
          </cell>
          <cell r="N151">
            <v>0</v>
          </cell>
          <cell r="Z151" t="str">
            <v>Staff</v>
          </cell>
          <cell r="AB151">
            <v>0</v>
          </cell>
          <cell r="AE151">
            <v>0</v>
          </cell>
        </row>
        <row r="152">
          <cell r="A152" t="str">
            <v>EF</v>
          </cell>
          <cell r="B152">
            <v>1007</v>
          </cell>
          <cell r="C152">
            <v>233</v>
          </cell>
          <cell r="D152" t="str">
            <v>ŁÓDŹ Travel RetailWarehouse &amp; Distribution Costs</v>
          </cell>
          <cell r="G152" t="str">
            <v>Warehouse &amp; Distribution Costs</v>
          </cell>
          <cell r="I152">
            <v>0</v>
          </cell>
          <cell r="L152">
            <v>0</v>
          </cell>
          <cell r="N152">
            <v>0</v>
          </cell>
          <cell r="Z152" t="str">
            <v>Warehouse &amp; Distribution Costs</v>
          </cell>
          <cell r="AB152">
            <v>0</v>
          </cell>
          <cell r="AE152">
            <v>0</v>
          </cell>
        </row>
        <row r="153">
          <cell r="A153" t="str">
            <v>KLM</v>
          </cell>
          <cell r="B153">
            <v>1008</v>
          </cell>
          <cell r="C153">
            <v>234</v>
          </cell>
          <cell r="D153" t="str">
            <v>ŁÓDŹ Travel RetailUtilities / Supplies / Services</v>
          </cell>
          <cell r="G153" t="str">
            <v>Utilities / Supplies / Services</v>
          </cell>
          <cell r="I153">
            <v>0</v>
          </cell>
          <cell r="L153">
            <v>0</v>
          </cell>
          <cell r="N153">
            <v>0</v>
          </cell>
          <cell r="Z153" t="str">
            <v>Utilities / Supplies / Services</v>
          </cell>
          <cell r="AB153">
            <v>0</v>
          </cell>
          <cell r="AE153">
            <v>0</v>
          </cell>
        </row>
        <row r="154">
          <cell r="A154" t="str">
            <v>N</v>
          </cell>
          <cell r="B154">
            <v>1009</v>
          </cell>
          <cell r="C154">
            <v>235</v>
          </cell>
          <cell r="D154" t="str">
            <v>ŁÓDŹ Travel RetailTax, Duty &amp; Other Charges</v>
          </cell>
          <cell r="G154" t="str">
            <v>Tax, Duty &amp; Other Charges</v>
          </cell>
          <cell r="I154">
            <v>0</v>
          </cell>
          <cell r="L154">
            <v>0</v>
          </cell>
          <cell r="N154">
            <v>0</v>
          </cell>
          <cell r="Z154" t="str">
            <v>Tax, Duty &amp; Other Charges</v>
          </cell>
          <cell r="AB154">
            <v>0</v>
          </cell>
          <cell r="AE154">
            <v>0</v>
          </cell>
        </row>
        <row r="155">
          <cell r="A155" t="str">
            <v>O</v>
          </cell>
          <cell r="B155">
            <v>1010</v>
          </cell>
          <cell r="C155">
            <v>236</v>
          </cell>
          <cell r="D155" t="str">
            <v>ŁÓDŹ Travel RetailMarketing</v>
          </cell>
          <cell r="G155" t="str">
            <v>Marketing</v>
          </cell>
          <cell r="I155">
            <v>0</v>
          </cell>
          <cell r="L155">
            <v>0</v>
          </cell>
          <cell r="N155">
            <v>0</v>
          </cell>
          <cell r="Z155" t="str">
            <v>Marketing</v>
          </cell>
          <cell r="AB155">
            <v>0</v>
          </cell>
          <cell r="AE155">
            <v>0</v>
          </cell>
        </row>
        <row r="156">
          <cell r="A156">
            <v>0</v>
          </cell>
          <cell r="B156">
            <v>1011</v>
          </cell>
          <cell r="C156">
            <v>237</v>
          </cell>
          <cell r="D156" t="str">
            <v>ŁÓDŹ Travel RetailTOTAL COST</v>
          </cell>
          <cell r="G156" t="str">
            <v>TOTAL COST</v>
          </cell>
          <cell r="I156">
            <v>0</v>
          </cell>
          <cell r="L156">
            <v>0</v>
          </cell>
          <cell r="N156">
            <v>0</v>
          </cell>
          <cell r="Z156" t="str">
            <v>TOTAL COST</v>
          </cell>
          <cell r="AB156">
            <v>0</v>
          </cell>
          <cell r="AE156">
            <v>0</v>
          </cell>
        </row>
        <row r="157">
          <cell r="B157">
            <v>1012</v>
          </cell>
          <cell r="C157">
            <v>238</v>
          </cell>
          <cell r="D157" t="str">
            <v>ŁÓDŹ Travel RetailSTORE CASH CONTRIBUTION</v>
          </cell>
          <cell r="G157" t="str">
            <v>STORE CASH CONTRIBUTION</v>
          </cell>
          <cell r="I157">
            <v>0</v>
          </cell>
          <cell r="L157">
            <v>0</v>
          </cell>
          <cell r="N157">
            <v>0</v>
          </cell>
          <cell r="Z157" t="str">
            <v>STORE CASH CONTRIBUTION</v>
          </cell>
          <cell r="AB157">
            <v>0</v>
          </cell>
          <cell r="AE157">
            <v>0</v>
          </cell>
        </row>
        <row r="158">
          <cell r="A158" t="str">
            <v>S</v>
          </cell>
          <cell r="B158">
            <v>1013</v>
          </cell>
          <cell r="C158">
            <v>239</v>
          </cell>
          <cell r="D158" t="str">
            <v>ŁÓDŹ Travel RetailCentral Costs</v>
          </cell>
          <cell r="G158" t="str">
            <v>Central Costs</v>
          </cell>
          <cell r="I158">
            <v>0</v>
          </cell>
          <cell r="L158">
            <v>0</v>
          </cell>
          <cell r="N158">
            <v>0</v>
          </cell>
          <cell r="Z158" t="str">
            <v>Central Costs</v>
          </cell>
          <cell r="AB158">
            <v>0</v>
          </cell>
          <cell r="AE158">
            <v>0</v>
          </cell>
        </row>
        <row r="159">
          <cell r="B159">
            <v>1014</v>
          </cell>
          <cell r="C159">
            <v>240</v>
          </cell>
          <cell r="D159" t="str">
            <v>ŁÓDŹ Travel RetailEBITDA</v>
          </cell>
          <cell r="G159" t="str">
            <v>EBITDA</v>
          </cell>
          <cell r="I159">
            <v>0</v>
          </cell>
          <cell r="L159">
            <v>0</v>
          </cell>
          <cell r="N159">
            <v>0</v>
          </cell>
          <cell r="Z159" t="str">
            <v>EBITDA</v>
          </cell>
          <cell r="AB159">
            <v>0</v>
          </cell>
          <cell r="AE159">
            <v>0</v>
          </cell>
        </row>
        <row r="160">
          <cell r="A160" t="str">
            <v>R</v>
          </cell>
          <cell r="B160">
            <v>1015</v>
          </cell>
          <cell r="C160">
            <v>241</v>
          </cell>
          <cell r="D160" t="str">
            <v>ŁÓDŹ Travel RetailDepreciation</v>
          </cell>
          <cell r="G160" t="str">
            <v>Depreciation</v>
          </cell>
          <cell r="I160">
            <v>0</v>
          </cell>
          <cell r="L160">
            <v>0</v>
          </cell>
          <cell r="N160">
            <v>0</v>
          </cell>
          <cell r="Z160" t="str">
            <v>Depreciation</v>
          </cell>
          <cell r="AB160">
            <v>0</v>
          </cell>
          <cell r="AE160">
            <v>0</v>
          </cell>
        </row>
        <row r="161">
          <cell r="B161">
            <v>1016</v>
          </cell>
          <cell r="C161">
            <v>242</v>
          </cell>
          <cell r="D161" t="str">
            <v>ŁÓDŹ Travel RetailEBIT</v>
          </cell>
          <cell r="G161" t="str">
            <v>EBIT</v>
          </cell>
          <cell r="I161">
            <v>0</v>
          </cell>
          <cell r="L161">
            <v>0</v>
          </cell>
          <cell r="N161">
            <v>0</v>
          </cell>
          <cell r="Z161" t="str">
            <v>EBIT</v>
          </cell>
          <cell r="AB161">
            <v>0</v>
          </cell>
          <cell r="AE161">
            <v>0</v>
          </cell>
        </row>
        <row r="162">
          <cell r="T162" t="str">
            <v>data kPLN</v>
          </cell>
          <cell r="AM162" t="str">
            <v>data kPLN</v>
          </cell>
        </row>
        <row r="163">
          <cell r="A163" t="str">
            <v>Check</v>
          </cell>
          <cell r="B163">
            <v>1016</v>
          </cell>
          <cell r="C163">
            <v>242</v>
          </cell>
          <cell r="I163">
            <v>0</v>
          </cell>
          <cell r="L163">
            <v>0</v>
          </cell>
          <cell r="Q163">
            <v>0</v>
          </cell>
          <cell r="AB163">
            <v>0</v>
          </cell>
          <cell r="AE163">
            <v>0</v>
          </cell>
          <cell r="AJ163">
            <v>0</v>
          </cell>
        </row>
        <row r="170">
          <cell r="B170" t="str">
            <v>ACT</v>
          </cell>
          <cell r="C170" t="str">
            <v>PY_BDG</v>
          </cell>
          <cell r="G170" t="str">
            <v>BYDGOSZCZ Travel Retail</v>
          </cell>
          <cell r="I170" t="str">
            <v>JULY 2018</v>
          </cell>
          <cell r="Z170" t="str">
            <v>BYDGOSZCZ Travel Retail</v>
          </cell>
          <cell r="AB170" t="str">
            <v>JULY 2018 YTD</v>
          </cell>
        </row>
        <row r="171">
          <cell r="A171" t="str">
            <v>BYDGOSZCZ Travel Retail</v>
          </cell>
          <cell r="B171">
            <v>247</v>
          </cell>
          <cell r="C171">
            <v>248</v>
          </cell>
          <cell r="I171" t="str">
            <v>Actual</v>
          </cell>
          <cell r="J171" t="str">
            <v>% of sales</v>
          </cell>
          <cell r="L171" t="str">
            <v>Budget</v>
          </cell>
          <cell r="M171" t="str">
            <v>% of sales</v>
          </cell>
          <cell r="N171" t="str">
            <v xml:space="preserve"> Variance</v>
          </cell>
          <cell r="O171" t="str">
            <v xml:space="preserve"> Variance %</v>
          </cell>
          <cell r="Q171" t="str">
            <v>Prev.year</v>
          </cell>
          <cell r="R171" t="str">
            <v>% of sales</v>
          </cell>
          <cell r="S171" t="str">
            <v xml:space="preserve"> Variance</v>
          </cell>
          <cell r="T171" t="str">
            <v xml:space="preserve"> Variance %</v>
          </cell>
          <cell r="AB171" t="str">
            <v>Actual</v>
          </cell>
          <cell r="AC171" t="str">
            <v>% of sales</v>
          </cell>
          <cell r="AE171" t="str">
            <v>Budget</v>
          </cell>
          <cell r="AF171" t="str">
            <v>% of sales</v>
          </cell>
          <cell r="AG171" t="str">
            <v xml:space="preserve"> Variance</v>
          </cell>
          <cell r="AH171" t="str">
            <v xml:space="preserve"> Variance %</v>
          </cell>
          <cell r="AJ171" t="str">
            <v>Prev.year</v>
          </cell>
          <cell r="AK171" t="str">
            <v>% of sales</v>
          </cell>
          <cell r="AL171" t="str">
            <v xml:space="preserve"> Variance</v>
          </cell>
          <cell r="AM171" t="str">
            <v xml:space="preserve"> Variance %</v>
          </cell>
        </row>
        <row r="172">
          <cell r="A172" t="str">
            <v>A</v>
          </cell>
          <cell r="B172">
            <v>247</v>
          </cell>
          <cell r="C172">
            <v>248</v>
          </cell>
          <cell r="D172" t="str">
            <v>BYDGOSZCZ Travel RetailNET SALES</v>
          </cell>
          <cell r="G172" t="str">
            <v>NET SALES</v>
          </cell>
          <cell r="I172">
            <v>1280777.3000000003</v>
          </cell>
          <cell r="J172">
            <v>1</v>
          </cell>
          <cell r="L172">
            <v>1238223.8926468641</v>
          </cell>
          <cell r="M172">
            <v>1</v>
          </cell>
          <cell r="N172">
            <v>42553.407353136223</v>
          </cell>
          <cell r="O172">
            <v>3.4366488650265703E-2</v>
          </cell>
          <cell r="Q172">
            <v>1002605.6099999999</v>
          </cell>
          <cell r="R172">
            <v>1</v>
          </cell>
          <cell r="S172">
            <v>278171.69000000041</v>
          </cell>
          <cell r="T172">
            <v>0.2774487667189498</v>
          </cell>
          <cell r="Z172" t="str">
            <v>NET SALES</v>
          </cell>
          <cell r="AB172">
            <v>8260298.2200000007</v>
          </cell>
          <cell r="AC172">
            <v>1</v>
          </cell>
          <cell r="AE172">
            <v>7780991.9072502982</v>
          </cell>
          <cell r="AF172">
            <v>1</v>
          </cell>
          <cell r="AG172">
            <v>479306.31274970248</v>
          </cell>
          <cell r="AH172">
            <v>6.1599641596219445E-2</v>
          </cell>
          <cell r="AJ172">
            <v>6231403.9699999988</v>
          </cell>
          <cell r="AK172">
            <v>1</v>
          </cell>
          <cell r="AL172">
            <v>2028894.2500000019</v>
          </cell>
          <cell r="AM172">
            <v>0.32559183448349005</v>
          </cell>
        </row>
        <row r="173">
          <cell r="A173" t="str">
            <v>B</v>
          </cell>
          <cell r="B173">
            <v>248</v>
          </cell>
          <cell r="C173">
            <v>249</v>
          </cell>
          <cell r="D173" t="str">
            <v>BYDGOSZCZ Travel RetailCOGS</v>
          </cell>
          <cell r="G173" t="str">
            <v>COGS</v>
          </cell>
          <cell r="I173">
            <v>1067122.2046562738</v>
          </cell>
          <cell r="J173">
            <v>0.83318325883529754</v>
          </cell>
          <cell r="L173">
            <v>1034342.6959029157</v>
          </cell>
          <cell r="M173">
            <v>0.83534383567084469</v>
          </cell>
          <cell r="N173">
            <v>-32779.508753358154</v>
          </cell>
          <cell r="O173">
            <v>-3.1691149251789952E-2</v>
          </cell>
          <cell r="Q173">
            <v>841126.29903432145</v>
          </cell>
          <cell r="R173">
            <v>0.83894034767501602</v>
          </cell>
          <cell r="S173">
            <v>-225995.90562195238</v>
          </cell>
          <cell r="T173">
            <v>-0.26868248666272043</v>
          </cell>
          <cell r="Z173" t="str">
            <v>COGS</v>
          </cell>
          <cell r="AB173">
            <v>7013212.2706418261</v>
          </cell>
          <cell r="AC173">
            <v>0.84902652227026076</v>
          </cell>
          <cell r="AE173">
            <v>6592970.9311383134</v>
          </cell>
          <cell r="AF173">
            <v>0.84731754122440461</v>
          </cell>
          <cell r="AG173">
            <v>-420241.33950351272</v>
          </cell>
          <cell r="AH173">
            <v>-6.3740814860677064E-2</v>
          </cell>
          <cell r="AJ173">
            <v>5245035.8447274333</v>
          </cell>
          <cell r="AK173">
            <v>0.84171012984854432</v>
          </cell>
          <cell r="AL173">
            <v>-1768176.4259143928</v>
          </cell>
          <cell r="AM173">
            <v>-0.33711426923647259</v>
          </cell>
        </row>
        <row r="174">
          <cell r="B174">
            <v>249</v>
          </cell>
          <cell r="C174">
            <v>250</v>
          </cell>
          <cell r="D174" t="str">
            <v>BYDGOSZCZ Travel RetailGROSS MARGIN</v>
          </cell>
          <cell r="G174" t="str">
            <v>GROSS MARGIN</v>
          </cell>
          <cell r="I174">
            <v>213655.09534372645</v>
          </cell>
          <cell r="J174">
            <v>0.16681674116470241</v>
          </cell>
          <cell r="L174">
            <v>203881.19674394839</v>
          </cell>
          <cell r="M174">
            <v>0.16465616432915528</v>
          </cell>
          <cell r="N174">
            <v>9773.8985997780692</v>
          </cell>
          <cell r="O174">
            <v>4.7939185937058149E-2</v>
          </cell>
          <cell r="Q174">
            <v>161479.31096567842</v>
          </cell>
          <cell r="R174">
            <v>0.16105965232498395</v>
          </cell>
          <cell r="S174">
            <v>52175.784378048033</v>
          </cell>
          <cell r="T174">
            <v>0.32311126463214679</v>
          </cell>
          <cell r="Z174" t="str">
            <v>GROSS MARGIN</v>
          </cell>
          <cell r="AB174">
            <v>1247085.9493581746</v>
          </cell>
          <cell r="AC174">
            <v>0.15097347772973921</v>
          </cell>
          <cell r="AE174">
            <v>1188020.9761119848</v>
          </cell>
          <cell r="AF174">
            <v>0.15268245877559536</v>
          </cell>
          <cell r="AG174">
            <v>59064.973246189766</v>
          </cell>
          <cell r="AH174">
            <v>4.971711310981286E-2</v>
          </cell>
          <cell r="AJ174">
            <v>986368.12527256552</v>
          </cell>
          <cell r="AK174">
            <v>0.15828987015145574</v>
          </cell>
          <cell r="AL174">
            <v>260717.82408560906</v>
          </cell>
          <cell r="AM174">
            <v>0.26432101505060723</v>
          </cell>
        </row>
        <row r="175">
          <cell r="A175" t="str">
            <v>C</v>
          </cell>
          <cell r="B175">
            <v>250</v>
          </cell>
          <cell r="C175">
            <v>251</v>
          </cell>
          <cell r="D175" t="str">
            <v>BYDGOSZCZ Travel RetailIncome from suppliers</v>
          </cell>
          <cell r="G175" t="str">
            <v>Income from suppliers</v>
          </cell>
          <cell r="I175">
            <v>35633.468982978535</v>
          </cell>
          <cell r="J175">
            <v>2.78217524490624E-2</v>
          </cell>
          <cell r="L175">
            <v>26079.880954550383</v>
          </cell>
          <cell r="M175">
            <v>2.1062330576420436E-2</v>
          </cell>
          <cell r="N175">
            <v>9553.588028428152</v>
          </cell>
          <cell r="O175">
            <v>0.36632023148714765</v>
          </cell>
          <cell r="Q175">
            <v>23600.10601992995</v>
          </cell>
          <cell r="R175">
            <v>2.3538773157203811E-2</v>
          </cell>
          <cell r="S175">
            <v>12033.362963048585</v>
          </cell>
          <cell r="T175">
            <v>0.50988597054973317</v>
          </cell>
          <cell r="Z175" t="str">
            <v>Income from suppliers</v>
          </cell>
          <cell r="AB175">
            <v>211914.91046945524</v>
          </cell>
          <cell r="AC175">
            <v>2.5654631930402051E-2</v>
          </cell>
          <cell r="AE175">
            <v>189146.54421639544</v>
          </cell>
          <cell r="AF175">
            <v>2.4308795905590059E-2</v>
          </cell>
          <cell r="AG175">
            <v>22768.366253059794</v>
          </cell>
          <cell r="AH175">
            <v>0.12037421221405653</v>
          </cell>
          <cell r="AJ175">
            <v>131288.85514736205</v>
          </cell>
          <cell r="AK175">
            <v>2.1068904500402993E-2</v>
          </cell>
          <cell r="AL175">
            <v>80626.055322093191</v>
          </cell>
          <cell r="AM175">
            <v>0.61411195361248594</v>
          </cell>
        </row>
        <row r="176">
          <cell r="B176">
            <v>251</v>
          </cell>
          <cell r="C176">
            <v>252</v>
          </cell>
          <cell r="D176" t="str">
            <v>BYDGOSZCZ Travel RetailTOTAL MARGIN</v>
          </cell>
          <cell r="G176" t="str">
            <v>TOTAL MARGIN</v>
          </cell>
          <cell r="I176">
            <v>249288.564326705</v>
          </cell>
          <cell r="J176">
            <v>0.19463849361376481</v>
          </cell>
          <cell r="L176">
            <v>229961.07769849876</v>
          </cell>
          <cell r="M176">
            <v>0.18571849490557571</v>
          </cell>
          <cell r="N176">
            <v>19327.486628206243</v>
          </cell>
          <cell r="O176">
            <v>8.4046773574206535E-2</v>
          </cell>
          <cell r="Q176">
            <v>185079.41698560838</v>
          </cell>
          <cell r="R176">
            <v>0.18459842548218774</v>
          </cell>
          <cell r="S176">
            <v>64209.147341096628</v>
          </cell>
          <cell r="T176">
            <v>0.34692754271043258</v>
          </cell>
          <cell r="Z176" t="str">
            <v>TOTAL MARGIN</v>
          </cell>
          <cell r="AB176">
            <v>1459000.8598276298</v>
          </cell>
          <cell r="AC176">
            <v>0.17662810966014125</v>
          </cell>
          <cell r="AE176">
            <v>1377167.5203283802</v>
          </cell>
          <cell r="AF176">
            <v>0.17699125468118543</v>
          </cell>
          <cell r="AG176">
            <v>81833.339499249589</v>
          </cell>
          <cell r="AH176">
            <v>5.9421485252380002E-2</v>
          </cell>
          <cell r="AJ176">
            <v>1117656.9804199275</v>
          </cell>
          <cell r="AK176">
            <v>0.1793587746518587</v>
          </cell>
          <cell r="AL176">
            <v>341343.87940770225</v>
          </cell>
          <cell r="AM176">
            <v>0.3054102335400366</v>
          </cell>
        </row>
        <row r="177">
          <cell r="A177" t="str">
            <v>DJ</v>
          </cell>
          <cell r="B177">
            <v>252</v>
          </cell>
          <cell r="C177">
            <v>253</v>
          </cell>
          <cell r="D177" t="str">
            <v>BYDGOSZCZ Travel RetailTotal Rent</v>
          </cell>
          <cell r="G177" t="str">
            <v>Total Rent</v>
          </cell>
          <cell r="I177">
            <v>93460.889999999956</v>
          </cell>
          <cell r="J177">
            <v>7.29720069211095E-2</v>
          </cell>
          <cell r="L177">
            <v>98362.748333333337</v>
          </cell>
          <cell r="M177">
            <v>7.9438580467923459E-2</v>
          </cell>
          <cell r="N177">
            <v>4901.8583333333809</v>
          </cell>
          <cell r="O177">
            <v>4.9834499507088625E-2</v>
          </cell>
          <cell r="Q177">
            <v>100145.64</v>
          </cell>
          <cell r="R177">
            <v>9.988537766111244E-2</v>
          </cell>
          <cell r="S177">
            <v>6684.7500000000437</v>
          </cell>
          <cell r="T177">
            <v>6.6750284885093825E-2</v>
          </cell>
          <cell r="Z177" t="str">
            <v>Total Rent</v>
          </cell>
          <cell r="AB177">
            <v>681342.73</v>
          </cell>
          <cell r="AC177">
            <v>8.2484035303994133E-2</v>
          </cell>
          <cell r="AE177">
            <v>676539.23833333328</v>
          </cell>
          <cell r="AF177">
            <v>8.6947685641844283E-2</v>
          </cell>
          <cell r="AG177">
            <v>-4803.4916666666977</v>
          </cell>
          <cell r="AH177">
            <v>-7.1000932311038323E-3</v>
          </cell>
          <cell r="AJ177">
            <v>687931.87</v>
          </cell>
          <cell r="AK177">
            <v>0.11039757225047955</v>
          </cell>
          <cell r="AL177">
            <v>6589.140000000014</v>
          </cell>
          <cell r="AM177">
            <v>9.5781868631845679E-3</v>
          </cell>
        </row>
        <row r="178">
          <cell r="A178" t="str">
            <v>I</v>
          </cell>
          <cell r="B178">
            <v>253</v>
          </cell>
          <cell r="C178">
            <v>254</v>
          </cell>
          <cell r="D178" t="str">
            <v>BYDGOSZCZ Travel RetailStaff</v>
          </cell>
          <cell r="G178" t="str">
            <v>Staff</v>
          </cell>
          <cell r="I178">
            <v>52385.549999999996</v>
          </cell>
          <cell r="J178">
            <v>4.0901372939698401E-2</v>
          </cell>
          <cell r="L178">
            <v>35353.939491767873</v>
          </cell>
          <cell r="M178">
            <v>2.8552138027472758E-2</v>
          </cell>
          <cell r="N178">
            <v>-17031.610508232123</v>
          </cell>
          <cell r="O178">
            <v>-0.48174576166251337</v>
          </cell>
          <cell r="Q178">
            <v>51005.56</v>
          </cell>
          <cell r="R178">
            <v>5.0873004789989164E-2</v>
          </cell>
          <cell r="S178">
            <v>-1379.989999999998</v>
          </cell>
          <cell r="T178">
            <v>-2.7055677851591131E-2</v>
          </cell>
          <cell r="V178" t="str">
            <v>higer leasing of employees</v>
          </cell>
          <cell r="Z178" t="str">
            <v>Staff</v>
          </cell>
          <cell r="AB178">
            <v>275045.77999999997</v>
          </cell>
          <cell r="AC178">
            <v>3.3297318410859984E-2</v>
          </cell>
          <cell r="AE178">
            <v>263539.23022120469</v>
          </cell>
          <cell r="AF178">
            <v>3.386961885613065E-2</v>
          </cell>
          <cell r="AG178">
            <v>-11506.549778795277</v>
          </cell>
          <cell r="AH178">
            <v>-4.3661620204085372E-2</v>
          </cell>
          <cell r="AJ178">
            <v>231711.26999999996</v>
          </cell>
          <cell r="AK178">
            <v>3.7184440475297897E-2</v>
          </cell>
          <cell r="AL178">
            <v>-43334.510000000009</v>
          </cell>
          <cell r="AM178">
            <v>-0.187019431553761</v>
          </cell>
        </row>
        <row r="179">
          <cell r="A179" t="str">
            <v>EF</v>
          </cell>
          <cell r="B179">
            <v>254</v>
          </cell>
          <cell r="C179">
            <v>255</v>
          </cell>
          <cell r="D179" t="str">
            <v>BYDGOSZCZ Travel RetailWarehouse &amp; Distribution Costs</v>
          </cell>
          <cell r="G179" t="str">
            <v>Warehouse &amp; Distribution Costs</v>
          </cell>
          <cell r="I179">
            <v>0</v>
          </cell>
          <cell r="J179">
            <v>0</v>
          </cell>
          <cell r="L179">
            <v>2.1533333333333333</v>
          </cell>
          <cell r="M179">
            <v>1.7390500588147304E-6</v>
          </cell>
          <cell r="N179">
            <v>2.1533333333333333</v>
          </cell>
          <cell r="O179">
            <v>1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Z179" t="str">
            <v>Warehouse &amp; Distribution Costs</v>
          </cell>
          <cell r="AB179">
            <v>0</v>
          </cell>
          <cell r="AC179">
            <v>0</v>
          </cell>
          <cell r="AE179">
            <v>15.073333333333331</v>
          </cell>
          <cell r="AF179">
            <v>1.9371994615863894E-6</v>
          </cell>
          <cell r="AG179">
            <v>15.073333333333331</v>
          </cell>
          <cell r="AH179">
            <v>1</v>
          </cell>
          <cell r="AJ179">
            <v>19</v>
          </cell>
          <cell r="AK179">
            <v>3.0490721018043714E-6</v>
          </cell>
          <cell r="AL179">
            <v>19</v>
          </cell>
          <cell r="AM179">
            <v>1</v>
          </cell>
        </row>
        <row r="180">
          <cell r="A180" t="str">
            <v>KLM</v>
          </cell>
          <cell r="B180">
            <v>255</v>
          </cell>
          <cell r="C180">
            <v>256</v>
          </cell>
          <cell r="D180" t="str">
            <v>BYDGOSZCZ Travel RetailUtilities / Supplies / Services</v>
          </cell>
          <cell r="G180" t="str">
            <v>Utilities / Supplies / Services</v>
          </cell>
          <cell r="I180">
            <v>14630.769999999999</v>
          </cell>
          <cell r="J180">
            <v>1.1423352053475647E-2</v>
          </cell>
          <cell r="L180">
            <v>16965.465077777775</v>
          </cell>
          <cell r="M180">
            <v>1.3701451876778032E-2</v>
          </cell>
          <cell r="N180">
            <v>2334.6950777777765</v>
          </cell>
          <cell r="O180">
            <v>0.13761456388459858</v>
          </cell>
          <cell r="Q180">
            <v>15336.570000000002</v>
          </cell>
          <cell r="R180">
            <v>1.5296712732337498E-2</v>
          </cell>
          <cell r="S180">
            <v>705.80000000000291</v>
          </cell>
          <cell r="T180">
            <v>4.6020720408800897E-2</v>
          </cell>
          <cell r="Z180" t="str">
            <v>Utilities / Supplies / Services</v>
          </cell>
          <cell r="AB180">
            <v>117199.62000000001</v>
          </cell>
          <cell r="AC180">
            <v>1.4188303724462867E-2</v>
          </cell>
          <cell r="AE180">
            <v>118758.25554444442</v>
          </cell>
          <cell r="AF180">
            <v>1.5262611368839225E-2</v>
          </cell>
          <cell r="AG180">
            <v>1558.6355444444052</v>
          </cell>
          <cell r="AH180">
            <v>1.3124439537267385E-2</v>
          </cell>
          <cell r="AJ180">
            <v>101228.54000000001</v>
          </cell>
          <cell r="AK180">
            <v>1.6244900906336204E-2</v>
          </cell>
          <cell r="AL180">
            <v>-15971.080000000002</v>
          </cell>
          <cell r="AM180">
            <v>-0.15777250170752244</v>
          </cell>
        </row>
        <row r="181">
          <cell r="A181" t="str">
            <v>N</v>
          </cell>
          <cell r="B181">
            <v>256</v>
          </cell>
          <cell r="C181">
            <v>257</v>
          </cell>
          <cell r="D181" t="str">
            <v>BYDGOSZCZ Travel RetailTax, Duty &amp; Other Charges</v>
          </cell>
          <cell r="G181" t="str">
            <v>Tax, Duty &amp; Other Charges</v>
          </cell>
          <cell r="I181">
            <v>3805</v>
          </cell>
          <cell r="J181">
            <v>2.9708521536101545E-3</v>
          </cell>
          <cell r="L181">
            <v>3006.4705199999999</v>
          </cell>
          <cell r="M181">
            <v>2.4280508055560773E-3</v>
          </cell>
          <cell r="N181">
            <v>-798.52948000000015</v>
          </cell>
          <cell r="O181">
            <v>-0.26560362880258692</v>
          </cell>
          <cell r="Q181">
            <v>4215.8100000000004</v>
          </cell>
          <cell r="R181">
            <v>4.2048537909138576E-3</v>
          </cell>
          <cell r="S181">
            <v>410.8100000000004</v>
          </cell>
          <cell r="T181">
            <v>9.7445093588183651E-2</v>
          </cell>
          <cell r="Z181" t="str">
            <v>Tax, Duty &amp; Other Charges</v>
          </cell>
          <cell r="AB181">
            <v>26722.23</v>
          </cell>
          <cell r="AC181">
            <v>3.2350200063357998E-3</v>
          </cell>
          <cell r="AE181">
            <v>21045.293639999996</v>
          </cell>
          <cell r="AF181">
            <v>2.7047057612783368E-3</v>
          </cell>
          <cell r="AG181">
            <v>-5676.9363600000033</v>
          </cell>
          <cell r="AH181">
            <v>-0.26974849850562621</v>
          </cell>
          <cell r="AJ181">
            <v>29113.520000000004</v>
          </cell>
          <cell r="AK181">
            <v>4.6720642956486116E-3</v>
          </cell>
          <cell r="AL181">
            <v>2391.2900000000045</v>
          </cell>
          <cell r="AM181">
            <v>8.2136752958762993E-2</v>
          </cell>
        </row>
        <row r="182">
          <cell r="A182" t="str">
            <v>O</v>
          </cell>
          <cell r="B182">
            <v>257</v>
          </cell>
          <cell r="C182">
            <v>258</v>
          </cell>
          <cell r="D182" t="str">
            <v>BYDGOSZCZ Travel RetailMarketing</v>
          </cell>
          <cell r="G182" t="str">
            <v>Marketing</v>
          </cell>
          <cell r="I182">
            <v>-809.1400000000001</v>
          </cell>
          <cell r="J182">
            <v>-6.3175698070226563E-4</v>
          </cell>
          <cell r="L182">
            <v>4920.5161962522261</v>
          </cell>
          <cell r="M182">
            <v>3.9738501457389783E-3</v>
          </cell>
          <cell r="N182">
            <v>5729.6561962522264</v>
          </cell>
          <cell r="O182">
            <v>1.1644420966678846</v>
          </cell>
          <cell r="Q182">
            <v>6544.34</v>
          </cell>
          <cell r="R182">
            <v>6.5273323176398357E-3</v>
          </cell>
          <cell r="S182">
            <v>7353.4800000000005</v>
          </cell>
          <cell r="T182">
            <v>1.1236396641983761</v>
          </cell>
          <cell r="Z182" t="str">
            <v>Marketing</v>
          </cell>
          <cell r="AB182">
            <v>22503.919999999998</v>
          </cell>
          <cell r="AC182">
            <v>2.724347160434602E-3</v>
          </cell>
          <cell r="AE182">
            <v>36093.613373765584</v>
          </cell>
          <cell r="AF182">
            <v>4.6386905170963735E-3</v>
          </cell>
          <cell r="AG182">
            <v>13589.693373765585</v>
          </cell>
          <cell r="AH182">
            <v>0.37651241046548056</v>
          </cell>
          <cell r="AJ182">
            <v>26756.280000000002</v>
          </cell>
          <cell r="AK182">
            <v>4.2937803629508565E-3</v>
          </cell>
          <cell r="AL182">
            <v>4252.3600000000042</v>
          </cell>
          <cell r="AM182">
            <v>0.15892941769184665</v>
          </cell>
        </row>
        <row r="183">
          <cell r="A183">
            <v>0</v>
          </cell>
          <cell r="B183">
            <v>258</v>
          </cell>
          <cell r="C183">
            <v>259</v>
          </cell>
          <cell r="D183" t="str">
            <v>BYDGOSZCZ Travel RetailTOTAL COST</v>
          </cell>
          <cell r="G183" t="str">
            <v>TOTAL COST</v>
          </cell>
          <cell r="I183">
            <v>163473.06999999992</v>
          </cell>
          <cell r="J183">
            <v>0.12763582708719143</v>
          </cell>
          <cell r="L183">
            <v>158611.29295246452</v>
          </cell>
          <cell r="M183">
            <v>0.1280958103735281</v>
          </cell>
          <cell r="N183">
            <v>-4861.7770475354046</v>
          </cell>
          <cell r="O183">
            <v>3.0652149396401818E-2</v>
          </cell>
          <cell r="Q183">
            <v>177247.92</v>
          </cell>
          <cell r="R183">
            <v>0.17678728129199281</v>
          </cell>
          <cell r="S183">
            <v>-13774.850000000093</v>
          </cell>
          <cell r="T183">
            <v>-7.7715157390846112E-2</v>
          </cell>
          <cell r="Z183" t="str">
            <v>TOTAL COST</v>
          </cell>
          <cell r="AB183">
            <v>1122814.28</v>
          </cell>
          <cell r="AC183">
            <v>0.13592902460608741</v>
          </cell>
          <cell r="AE183">
            <v>1115990.7044460813</v>
          </cell>
          <cell r="AF183">
            <v>0.14342524934465045</v>
          </cell>
          <cell r="AG183">
            <v>-6823.575553918723</v>
          </cell>
          <cell r="AH183">
            <v>6.1143659411622142E-3</v>
          </cell>
          <cell r="AJ183">
            <v>1076760.48</v>
          </cell>
          <cell r="AK183">
            <v>0.17279580736281494</v>
          </cell>
          <cell r="AL183">
            <v>46053.800000000047</v>
          </cell>
          <cell r="AM183">
            <v>4.2770700499706438E-2</v>
          </cell>
        </row>
        <row r="184">
          <cell r="B184">
            <v>259</v>
          </cell>
          <cell r="C184">
            <v>260</v>
          </cell>
          <cell r="D184" t="str">
            <v>BYDGOSZCZ Travel RetailSTORE CASH CONTRIBUTION</v>
          </cell>
          <cell r="G184" t="str">
            <v>STORE CASH CONTRIBUTION</v>
          </cell>
          <cell r="I184">
            <v>85815.494326705084</v>
          </cell>
          <cell r="J184">
            <v>6.7002666526573412E-2</v>
          </cell>
          <cell r="L184">
            <v>71349.784746034245</v>
          </cell>
          <cell r="M184">
            <v>5.7622684532047622E-2</v>
          </cell>
          <cell r="N184">
            <v>14465.709580670838</v>
          </cell>
          <cell r="O184">
            <v>0.20274356302770591</v>
          </cell>
          <cell r="Q184">
            <v>7831.4969856083626</v>
          </cell>
          <cell r="R184">
            <v>7.81114419019495E-3</v>
          </cell>
          <cell r="S184">
            <v>77983.997341096721</v>
          </cell>
          <cell r="T184">
            <v>9.9577382822728371</v>
          </cell>
          <cell r="Z184" t="str">
            <v>STORE CASH CONTRIBUTION</v>
          </cell>
          <cell r="AB184">
            <v>336186.57982762973</v>
          </cell>
          <cell r="AC184">
            <v>4.0699085054053862E-2</v>
          </cell>
          <cell r="AE184">
            <v>261176.81588229886</v>
          </cell>
          <cell r="AF184">
            <v>3.3566005336534963E-2</v>
          </cell>
          <cell r="AG184">
            <v>75009.763945330866</v>
          </cell>
          <cell r="AH184">
            <v>0.28719916693958991</v>
          </cell>
          <cell r="AJ184">
            <v>40896.500419927528</v>
          </cell>
          <cell r="AK184">
            <v>6.5629672890437779E-3</v>
          </cell>
          <cell r="AL184">
            <v>295290.0794077022</v>
          </cell>
          <cell r="AM184">
            <v>7.2204241530607103</v>
          </cell>
        </row>
        <row r="185">
          <cell r="A185" t="str">
            <v>S</v>
          </cell>
          <cell r="B185">
            <v>260</v>
          </cell>
          <cell r="C185">
            <v>261</v>
          </cell>
          <cell r="D185" t="str">
            <v>BYDGOSZCZ Travel RetailCentral Costs</v>
          </cell>
          <cell r="G185" t="str">
            <v>Central Costs</v>
          </cell>
          <cell r="I185">
            <v>55215.53459753521</v>
          </cell>
          <cell r="J185">
            <v>4.3110956602318916E-2</v>
          </cell>
          <cell r="L185">
            <v>37140.806414053819</v>
          </cell>
          <cell r="M185">
            <v>2.9995226739374679E-2</v>
          </cell>
          <cell r="N185">
            <v>-18074.728183481391</v>
          </cell>
          <cell r="O185">
            <v>-0.48665416636301262</v>
          </cell>
          <cell r="Q185">
            <v>65864.270808476052</v>
          </cell>
          <cell r="R185">
            <v>6.5693100209638824E-2</v>
          </cell>
          <cell r="S185">
            <v>10648.736210940842</v>
          </cell>
          <cell r="T185">
            <v>0.16167697721737262</v>
          </cell>
          <cell r="Z185" t="str">
            <v>Central Costs</v>
          </cell>
          <cell r="AB185">
            <v>458207.3053660678</v>
          </cell>
          <cell r="AC185">
            <v>5.5471036657810613E-2</v>
          </cell>
          <cell r="AE185">
            <v>347820.83972435788</v>
          </cell>
          <cell r="AF185">
            <v>4.4701349631305974E-2</v>
          </cell>
          <cell r="AG185">
            <v>-110386.46564170992</v>
          </cell>
          <cell r="AH185">
            <v>-0.31736587643566527</v>
          </cell>
          <cell r="AJ185">
            <v>370079.6432274821</v>
          </cell>
          <cell r="AK185">
            <v>5.9389448190033195E-2</v>
          </cell>
          <cell r="AL185">
            <v>-88127.6621385857</v>
          </cell>
          <cell r="AM185">
            <v>-0.23813161234706182</v>
          </cell>
        </row>
        <row r="186">
          <cell r="B186">
            <v>261</v>
          </cell>
          <cell r="C186">
            <v>262</v>
          </cell>
          <cell r="D186" t="str">
            <v>BYDGOSZCZ Travel RetailEBITDA</v>
          </cell>
          <cell r="G186" t="str">
            <v>EBITDA</v>
          </cell>
          <cell r="I186">
            <v>30599.959729169874</v>
          </cell>
          <cell r="J186">
            <v>2.3891709924254486E-2</v>
          </cell>
          <cell r="L186">
            <v>34208.978331980426</v>
          </cell>
          <cell r="M186">
            <v>2.7627457792672939E-2</v>
          </cell>
          <cell r="N186">
            <v>-3609.0186028105527</v>
          </cell>
          <cell r="O186">
            <v>-0.10549916363437972</v>
          </cell>
          <cell r="Q186">
            <v>-58032.77382286769</v>
          </cell>
          <cell r="R186">
            <v>-5.7881956019443875E-2</v>
          </cell>
          <cell r="S186">
            <v>88632.733552037564</v>
          </cell>
          <cell r="T186">
            <v>-1.5272875603459786</v>
          </cell>
          <cell r="Z186" t="str">
            <v>EBITDA</v>
          </cell>
          <cell r="AB186">
            <v>-122020.72553843807</v>
          </cell>
          <cell r="AC186">
            <v>-1.4771951603756753E-2</v>
          </cell>
          <cell r="AE186">
            <v>-86644.023842059018</v>
          </cell>
          <cell r="AF186">
            <v>-1.1135344294771012E-2</v>
          </cell>
          <cell r="AG186">
            <v>-35376.701696379052</v>
          </cell>
          <cell r="AH186">
            <v>0.40829938555100176</v>
          </cell>
          <cell r="AJ186">
            <v>-329183.14280755457</v>
          </cell>
          <cell r="AK186">
            <v>-5.2826480900989417E-2</v>
          </cell>
          <cell r="AL186">
            <v>207162.4172691165</v>
          </cell>
          <cell r="AM186">
            <v>-0.62932267886580928</v>
          </cell>
        </row>
        <row r="187">
          <cell r="A187" t="str">
            <v>R</v>
          </cell>
          <cell r="B187">
            <v>262</v>
          </cell>
          <cell r="C187">
            <v>263</v>
          </cell>
          <cell r="D187" t="str">
            <v>BYDGOSZCZ Travel RetailDepreciation</v>
          </cell>
          <cell r="G187" t="str">
            <v>Depreciation</v>
          </cell>
          <cell r="I187">
            <v>14657.629999999997</v>
          </cell>
          <cell r="J187">
            <v>1.144432369311979E-2</v>
          </cell>
          <cell r="L187">
            <v>14168.855060722632</v>
          </cell>
          <cell r="M187">
            <v>1.1442886173384095E-2</v>
          </cell>
          <cell r="N187">
            <v>-488.77493927736577</v>
          </cell>
          <cell r="O187">
            <v>-3.4496431587637266E-2</v>
          </cell>
          <cell r="Q187">
            <v>11772.879999999994</v>
          </cell>
          <cell r="R187">
            <v>1.1742284186899767E-2</v>
          </cell>
          <cell r="S187">
            <v>-2884.7500000000036</v>
          </cell>
          <cell r="T187">
            <v>-0.24503350072369767</v>
          </cell>
          <cell r="Z187" t="str">
            <v>Depreciation</v>
          </cell>
          <cell r="AB187">
            <v>88249.16</v>
          </cell>
          <cell r="AC187">
            <v>1.0683531956065383E-2</v>
          </cell>
          <cell r="AE187">
            <v>90945.69282010186</v>
          </cell>
          <cell r="AF187">
            <v>1.1688187560683492E-2</v>
          </cell>
          <cell r="AG187">
            <v>2696.5328201018565</v>
          </cell>
          <cell r="AH187">
            <v>2.9649923338709638E-2</v>
          </cell>
          <cell r="AJ187">
            <v>87530.469999999987</v>
          </cell>
          <cell r="AK187">
            <v>1.404666916499076E-2</v>
          </cell>
          <cell r="AL187">
            <v>-718.69000000001688</v>
          </cell>
          <cell r="AM187">
            <v>-8.2107407854661307E-3</v>
          </cell>
        </row>
        <row r="188">
          <cell r="B188">
            <v>263</v>
          </cell>
          <cell r="C188">
            <v>264</v>
          </cell>
          <cell r="D188" t="str">
            <v>BYDGOSZCZ Travel RetailEBIT</v>
          </cell>
          <cell r="G188" t="str">
            <v>EBIT</v>
          </cell>
          <cell r="I188">
            <v>15942.329729169876</v>
          </cell>
          <cell r="J188">
            <v>1.2447386231134696E-2</v>
          </cell>
          <cell r="L188">
            <v>20040.123271257795</v>
          </cell>
          <cell r="M188">
            <v>1.6184571619288848E-2</v>
          </cell>
          <cell r="N188">
            <v>-4097.7935420879185</v>
          </cell>
          <cell r="O188">
            <v>-0.20447945786666433</v>
          </cell>
          <cell r="Q188">
            <v>-69805.65382286768</v>
          </cell>
          <cell r="R188">
            <v>-6.9624240206343641E-2</v>
          </cell>
          <cell r="S188">
            <v>85747.983552037564</v>
          </cell>
          <cell r="T188">
            <v>-1.2283816403986938</v>
          </cell>
          <cell r="Z188" t="str">
            <v>EBIT</v>
          </cell>
          <cell r="AB188">
            <v>-210269.88553843807</v>
          </cell>
          <cell r="AC188">
            <v>-2.5455483559822138E-2</v>
          </cell>
          <cell r="AE188">
            <v>-177589.71666216088</v>
          </cell>
          <cell r="AF188">
            <v>-2.2823531855454503E-2</v>
          </cell>
          <cell r="AG188">
            <v>-32680.168876277196</v>
          </cell>
          <cell r="AH188">
            <v>0.18402061499116273</v>
          </cell>
          <cell r="AJ188">
            <v>-416713.61280755454</v>
          </cell>
          <cell r="AK188">
            <v>-6.6873150065980172E-2</v>
          </cell>
          <cell r="AL188">
            <v>206443.72726911647</v>
          </cell>
          <cell r="AM188">
            <v>-0.49540912733382603</v>
          </cell>
        </row>
        <row r="189">
          <cell r="T189" t="str">
            <v>data kPLN</v>
          </cell>
          <cell r="AM189" t="str">
            <v>data kPLN</v>
          </cell>
        </row>
        <row r="190">
          <cell r="A190" t="str">
            <v>Check</v>
          </cell>
          <cell r="B190">
            <v>263</v>
          </cell>
          <cell r="C190">
            <v>264</v>
          </cell>
          <cell r="I190">
            <v>4.3655745685100555E-11</v>
          </cell>
          <cell r="L190">
            <v>8.0035533756017685E-11</v>
          </cell>
          <cell r="Q190">
            <v>0</v>
          </cell>
          <cell r="AB190">
            <v>0</v>
          </cell>
          <cell r="AE190">
            <v>0</v>
          </cell>
          <cell r="AJ190">
            <v>-9.3132257461547852E-10</v>
          </cell>
        </row>
        <row r="197">
          <cell r="B197" t="str">
            <v>ACT</v>
          </cell>
          <cell r="C197" t="str">
            <v>PY_BDG</v>
          </cell>
          <cell r="G197" t="str">
            <v>ŚWINOUJŚCIE Travel Retail</v>
          </cell>
          <cell r="I197" t="str">
            <v>JULY 2018</v>
          </cell>
          <cell r="Z197" t="str">
            <v>ŚWINOUJŚCIE Travel Retail</v>
          </cell>
          <cell r="AB197" t="str">
            <v>JULY 2018 YTD</v>
          </cell>
        </row>
        <row r="198">
          <cell r="A198" t="str">
            <v>ŚWINOUJŚCIE Travel Retail</v>
          </cell>
          <cell r="B198">
            <v>269</v>
          </cell>
          <cell r="C198">
            <v>270</v>
          </cell>
          <cell r="I198" t="str">
            <v>Actual</v>
          </cell>
          <cell r="J198" t="str">
            <v>% of sales</v>
          </cell>
          <cell r="L198" t="str">
            <v>Budget</v>
          </cell>
          <cell r="M198" t="str">
            <v>% of sales</v>
          </cell>
          <cell r="N198" t="str">
            <v xml:space="preserve"> Variance</v>
          </cell>
          <cell r="O198" t="str">
            <v xml:space="preserve"> Variance %</v>
          </cell>
          <cell r="Q198" t="str">
            <v>Prev.year</v>
          </cell>
          <cell r="R198" t="str">
            <v>% of sales</v>
          </cell>
          <cell r="S198" t="str">
            <v xml:space="preserve"> Variance</v>
          </cell>
          <cell r="T198" t="str">
            <v xml:space="preserve"> Variance %</v>
          </cell>
          <cell r="AB198" t="str">
            <v>Actual</v>
          </cell>
          <cell r="AC198" t="str">
            <v>% of sales</v>
          </cell>
          <cell r="AE198" t="str">
            <v>Budget</v>
          </cell>
          <cell r="AF198" t="str">
            <v>% of sales</v>
          </cell>
          <cell r="AG198" t="str">
            <v xml:space="preserve"> Variance</v>
          </cell>
          <cell r="AH198" t="str">
            <v xml:space="preserve"> Variance %</v>
          </cell>
          <cell r="AJ198" t="str">
            <v>Prev.year</v>
          </cell>
          <cell r="AK198" t="str">
            <v>% of sales</v>
          </cell>
          <cell r="AL198" t="str">
            <v xml:space="preserve"> Variance</v>
          </cell>
          <cell r="AM198" t="str">
            <v xml:space="preserve"> Variance %</v>
          </cell>
        </row>
        <row r="199">
          <cell r="A199" t="str">
            <v>A</v>
          </cell>
          <cell r="B199">
            <v>269</v>
          </cell>
          <cell r="C199">
            <v>270</v>
          </cell>
          <cell r="D199" t="str">
            <v>ŚWINOUJŚCIE Travel RetailNET SALES</v>
          </cell>
          <cell r="G199" t="str">
            <v>NET SALES</v>
          </cell>
          <cell r="I199">
            <v>676210.93000000017</v>
          </cell>
          <cell r="J199">
            <v>1</v>
          </cell>
          <cell r="L199">
            <v>675107.51037600008</v>
          </cell>
          <cell r="M199">
            <v>1</v>
          </cell>
          <cell r="N199">
            <v>1103.4196240000892</v>
          </cell>
          <cell r="O199">
            <v>1.6344354151616169E-3</v>
          </cell>
          <cell r="Q199">
            <v>642715.14999999991</v>
          </cell>
          <cell r="R199">
            <v>1</v>
          </cell>
          <cell r="S199">
            <v>33495.780000000261</v>
          </cell>
          <cell r="T199">
            <v>5.2116057945732708E-2</v>
          </cell>
          <cell r="Z199" t="str">
            <v>NET SALES</v>
          </cell>
          <cell r="AB199">
            <v>3305994.14</v>
          </cell>
          <cell r="AC199">
            <v>1</v>
          </cell>
          <cell r="AE199">
            <v>3594106.9291200005</v>
          </cell>
          <cell r="AF199">
            <v>1</v>
          </cell>
          <cell r="AG199">
            <v>-288112.78912000032</v>
          </cell>
          <cell r="AH199">
            <v>-8.0162553536086145E-2</v>
          </cell>
          <cell r="AJ199">
            <v>3469262.06</v>
          </cell>
          <cell r="AK199">
            <v>1</v>
          </cell>
          <cell r="AL199">
            <v>-163267.91999999993</v>
          </cell>
          <cell r="AM199">
            <v>-4.7061281960348644E-2</v>
          </cell>
        </row>
        <row r="200">
          <cell r="A200" t="str">
            <v>B</v>
          </cell>
          <cell r="B200">
            <v>270</v>
          </cell>
          <cell r="C200">
            <v>271</v>
          </cell>
          <cell r="D200" t="str">
            <v>ŚWINOUJŚCIE Travel RetailCOGS</v>
          </cell>
          <cell r="G200" t="str">
            <v>COGS</v>
          </cell>
          <cell r="I200">
            <v>623438.87194667011</v>
          </cell>
          <cell r="J200">
            <v>0.92195917617993839</v>
          </cell>
          <cell r="L200">
            <v>624003.64379496011</v>
          </cell>
          <cell r="M200">
            <v>0.92430262469961599</v>
          </cell>
          <cell r="N200">
            <v>564.77184828999452</v>
          </cell>
          <cell r="O200">
            <v>9.0507780508342073E-4</v>
          </cell>
          <cell r="Q200">
            <v>592960.36038185935</v>
          </cell>
          <cell r="R200">
            <v>0.92258656168577857</v>
          </cell>
          <cell r="S200">
            <v>-30478.51156481076</v>
          </cell>
          <cell r="T200">
            <v>-5.1400588641680844E-2</v>
          </cell>
          <cell r="Z200" t="str">
            <v>COGS</v>
          </cell>
          <cell r="AB200">
            <v>3047124.3943609716</v>
          </cell>
          <cell r="AC200">
            <v>0.92169685284468517</v>
          </cell>
          <cell r="AE200">
            <v>3329298.9529336402</v>
          </cell>
          <cell r="AF200">
            <v>0.92632161997161355</v>
          </cell>
          <cell r="AG200">
            <v>282174.55857266858</v>
          </cell>
          <cell r="AH200">
            <v>8.4754947681711768E-2</v>
          </cell>
          <cell r="AJ200">
            <v>3206425.5860321531</v>
          </cell>
          <cell r="AK200">
            <v>0.92423850679996</v>
          </cell>
          <cell r="AL200">
            <v>159301.19167118147</v>
          </cell>
          <cell r="AM200">
            <v>4.9681861436339014E-2</v>
          </cell>
        </row>
        <row r="201">
          <cell r="B201">
            <v>271</v>
          </cell>
          <cell r="C201">
            <v>272</v>
          </cell>
          <cell r="D201" t="str">
            <v>ŚWINOUJŚCIE Travel RetailGROSS MARGIN</v>
          </cell>
          <cell r="G201" t="str">
            <v>GROSS MARGIN</v>
          </cell>
          <cell r="I201">
            <v>52772.058053330053</v>
          </cell>
          <cell r="J201">
            <v>7.8040823820061653E-2</v>
          </cell>
          <cell r="L201">
            <v>51103.866581039969</v>
          </cell>
          <cell r="M201">
            <v>7.5697375300384007E-2</v>
          </cell>
          <cell r="N201">
            <v>1668.1914722900838</v>
          </cell>
          <cell r="O201">
            <v>3.2643155672862578E-2</v>
          </cell>
          <cell r="Q201">
            <v>49754.789618140552</v>
          </cell>
          <cell r="R201">
            <v>7.7413438314221414E-2</v>
          </cell>
          <cell r="S201">
            <v>3017.2684351895005</v>
          </cell>
          <cell r="T201">
            <v>6.0642773456515808E-2</v>
          </cell>
          <cell r="Z201" t="str">
            <v>GROSS MARGIN</v>
          </cell>
          <cell r="AB201">
            <v>258869.74563902849</v>
          </cell>
          <cell r="AC201">
            <v>7.830314715531482E-2</v>
          </cell>
          <cell r="AE201">
            <v>264807.97618636023</v>
          </cell>
          <cell r="AF201">
            <v>7.3678380028386406E-2</v>
          </cell>
          <cell r="AG201">
            <v>-5938.2305473317392</v>
          </cell>
          <cell r="AH201">
            <v>-2.2424666480410971E-2</v>
          </cell>
          <cell r="AJ201">
            <v>262836.47396784695</v>
          </cell>
          <cell r="AK201">
            <v>7.5761493200040053E-2</v>
          </cell>
          <cell r="AL201">
            <v>-3966.7283288184553</v>
          </cell>
          <cell r="AM201">
            <v>-1.5092001003269129E-2</v>
          </cell>
        </row>
        <row r="202">
          <cell r="A202" t="str">
            <v>C</v>
          </cell>
          <cell r="B202">
            <v>272</v>
          </cell>
          <cell r="C202">
            <v>273</v>
          </cell>
          <cell r="D202" t="str">
            <v>ŚWINOUJŚCIE Travel RetailIncome from suppliers</v>
          </cell>
          <cell r="G202" t="str">
            <v>Income from suppliers</v>
          </cell>
          <cell r="I202">
            <v>16740.29613127323</v>
          </cell>
          <cell r="J202">
            <v>2.4756027133831193E-2</v>
          </cell>
          <cell r="L202">
            <v>12392.182739373391</v>
          </cell>
          <cell r="M202">
            <v>1.8355865619790815E-2</v>
          </cell>
          <cell r="N202">
            <v>4348.1133918998385</v>
          </cell>
          <cell r="O202">
            <v>0.3508755062241522</v>
          </cell>
          <cell r="Q202">
            <v>12721.667871278498</v>
          </cell>
          <cell r="R202">
            <v>1.9793633106794665E-2</v>
          </cell>
          <cell r="S202">
            <v>4018.6282599947317</v>
          </cell>
          <cell r="T202">
            <v>0.31588847473903359</v>
          </cell>
          <cell r="Z202" t="str">
            <v>Income from suppliers</v>
          </cell>
          <cell r="AB202">
            <v>74404.042003192793</v>
          </cell>
          <cell r="AC202">
            <v>2.2505799723889646E-2</v>
          </cell>
          <cell r="AE202">
            <v>76155.621886424138</v>
          </cell>
          <cell r="AF202">
            <v>2.1189025086983282E-2</v>
          </cell>
          <cell r="AG202">
            <v>-1751.5798832313449</v>
          </cell>
          <cell r="AH202">
            <v>-2.3000007613930173E-2</v>
          </cell>
          <cell r="AJ202">
            <v>65036.339440089701</v>
          </cell>
          <cell r="AK202">
            <v>1.8746447606235228E-2</v>
          </cell>
          <cell r="AL202">
            <v>9367.702563103092</v>
          </cell>
          <cell r="AM202">
            <v>0.14403797390430384</v>
          </cell>
        </row>
        <row r="203">
          <cell r="B203">
            <v>273</v>
          </cell>
          <cell r="C203">
            <v>274</v>
          </cell>
          <cell r="D203" t="str">
            <v>ŚWINOUJŚCIE Travel RetailTOTAL MARGIN</v>
          </cell>
          <cell r="G203" t="str">
            <v>TOTAL MARGIN</v>
          </cell>
          <cell r="I203">
            <v>69512.354184603289</v>
          </cell>
          <cell r="J203">
            <v>0.10279685095389285</v>
          </cell>
          <cell r="L203">
            <v>63496.04932041336</v>
          </cell>
          <cell r="M203">
            <v>9.4053240920174822E-2</v>
          </cell>
          <cell r="N203">
            <v>6016.3048641899295</v>
          </cell>
          <cell r="O203">
            <v>9.4750853455944695E-2</v>
          </cell>
          <cell r="Q203">
            <v>62476.457489419052</v>
          </cell>
          <cell r="R203">
            <v>9.7207071421016075E-2</v>
          </cell>
          <cell r="S203">
            <v>7035.8966951842376</v>
          </cell>
          <cell r="T203">
            <v>0.11261676762604256</v>
          </cell>
          <cell r="Z203" t="str">
            <v>TOTAL MARGIN</v>
          </cell>
          <cell r="AB203">
            <v>333273.78764222132</v>
          </cell>
          <cell r="AC203">
            <v>0.10080894687920448</v>
          </cell>
          <cell r="AE203">
            <v>340963.59807278437</v>
          </cell>
          <cell r="AF203">
            <v>9.4867405115369688E-2</v>
          </cell>
          <cell r="AG203">
            <v>-7689.810430563055</v>
          </cell>
          <cell r="AH203">
            <v>-2.2553171288747231E-2</v>
          </cell>
          <cell r="AJ203">
            <v>327872.81340793666</v>
          </cell>
          <cell r="AK203">
            <v>9.4507940806275281E-2</v>
          </cell>
          <cell r="AL203">
            <v>5400.9742342846585</v>
          </cell>
          <cell r="AM203">
            <v>1.6472772408747449E-2</v>
          </cell>
        </row>
        <row r="204">
          <cell r="A204" t="str">
            <v>DJ</v>
          </cell>
          <cell r="B204">
            <v>274</v>
          </cell>
          <cell r="C204">
            <v>275</v>
          </cell>
          <cell r="D204" t="str">
            <v>ŚWINOUJŚCIE Travel RetailTotal Rent</v>
          </cell>
          <cell r="G204" t="str">
            <v>Total Rent</v>
          </cell>
          <cell r="I204">
            <v>7968.2599999999984</v>
          </cell>
          <cell r="J204">
            <v>1.1783690038846306E-2</v>
          </cell>
          <cell r="L204">
            <v>7968.260000000002</v>
          </cell>
          <cell r="M204">
            <v>1.1802949719167089E-2</v>
          </cell>
          <cell r="N204">
            <v>3.637978807091713E-12</v>
          </cell>
          <cell r="O204">
            <v>4.4408920985006262E-16</v>
          </cell>
          <cell r="Q204">
            <v>7968.2599999999984</v>
          </cell>
          <cell r="R204">
            <v>1.2397809511725373E-2</v>
          </cell>
          <cell r="S204">
            <v>0</v>
          </cell>
          <cell r="T204">
            <v>0</v>
          </cell>
          <cell r="Z204" t="str">
            <v>Total Rent</v>
          </cell>
          <cell r="AB204">
            <v>34561.82</v>
          </cell>
          <cell r="AC204">
            <v>1.0454289552975431E-2</v>
          </cell>
          <cell r="AE204">
            <v>34561.820000000007</v>
          </cell>
          <cell r="AF204">
            <v>9.6162470070032952E-3</v>
          </cell>
          <cell r="AG204">
            <v>7.2759576141834259E-12</v>
          </cell>
          <cell r="AH204">
            <v>2.2204460492503131E-16</v>
          </cell>
          <cell r="AJ204">
            <v>34561.82</v>
          </cell>
          <cell r="AK204">
            <v>9.9622972846277278E-3</v>
          </cell>
          <cell r="AL204">
            <v>0</v>
          </cell>
          <cell r="AM204">
            <v>0</v>
          </cell>
        </row>
        <row r="205">
          <cell r="A205" t="str">
            <v>I</v>
          </cell>
          <cell r="B205">
            <v>275</v>
          </cell>
          <cell r="C205">
            <v>276</v>
          </cell>
          <cell r="D205" t="str">
            <v>ŚWINOUJŚCIE Travel RetailStaff</v>
          </cell>
          <cell r="G205" t="str">
            <v>Staff</v>
          </cell>
          <cell r="I205">
            <v>18966.34</v>
          </cell>
          <cell r="J205">
            <v>2.8047964264641501E-2</v>
          </cell>
          <cell r="L205">
            <v>18301.887333333336</v>
          </cell>
          <cell r="M205">
            <v>2.7109589290659986E-2</v>
          </cell>
          <cell r="N205">
            <v>-664.4526666666643</v>
          </cell>
          <cell r="O205">
            <v>-3.6305144631531672E-2</v>
          </cell>
          <cell r="Q205">
            <v>16736.740000000002</v>
          </cell>
          <cell r="R205">
            <v>2.6040680696572976E-2</v>
          </cell>
          <cell r="S205">
            <v>-2229.5999999999985</v>
          </cell>
          <cell r="T205">
            <v>-0.13321590704043906</v>
          </cell>
          <cell r="Z205" t="str">
            <v>Staff</v>
          </cell>
          <cell r="AB205">
            <v>114727.45999999999</v>
          </cell>
          <cell r="AC205">
            <v>3.4702862479967976E-2</v>
          </cell>
          <cell r="AE205">
            <v>128113.21133333334</v>
          </cell>
          <cell r="AF205">
            <v>3.564535331304159E-2</v>
          </cell>
          <cell r="AG205">
            <v>13385.751333333348</v>
          </cell>
          <cell r="AH205">
            <v>0.10448377020622346</v>
          </cell>
          <cell r="AJ205">
            <v>114880.67</v>
          </cell>
          <cell r="AK205">
            <v>3.3113863413362324E-2</v>
          </cell>
          <cell r="AL205">
            <v>153.2100000000064</v>
          </cell>
          <cell r="AM205">
            <v>1.3336447289175046E-3</v>
          </cell>
        </row>
        <row r="206">
          <cell r="A206" t="str">
            <v>EF</v>
          </cell>
          <cell r="B206">
            <v>276</v>
          </cell>
          <cell r="C206">
            <v>277</v>
          </cell>
          <cell r="D206" t="str">
            <v>ŚWINOUJŚCIE Travel RetailWarehouse &amp; Distribution Costs</v>
          </cell>
          <cell r="G206" t="str">
            <v>Warehouse &amp; Distribution Costs</v>
          </cell>
          <cell r="I206">
            <v>0</v>
          </cell>
          <cell r="J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Z206" t="str">
            <v>Warehouse &amp; Distribution Costs</v>
          </cell>
          <cell r="AB206">
            <v>0</v>
          </cell>
          <cell r="AC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</row>
        <row r="207">
          <cell r="A207" t="str">
            <v>KLM</v>
          </cell>
          <cell r="B207">
            <v>277</v>
          </cell>
          <cell r="C207">
            <v>278</v>
          </cell>
          <cell r="D207" t="str">
            <v>ŚWINOUJŚCIE Travel RetailUtilities / Supplies / Services</v>
          </cell>
          <cell r="G207" t="str">
            <v>Utilities / Supplies / Services</v>
          </cell>
          <cell r="I207">
            <v>5462.52</v>
          </cell>
          <cell r="J207">
            <v>8.078130295823523E-3</v>
          </cell>
          <cell r="L207">
            <v>5955.5454833333333</v>
          </cell>
          <cell r="M207">
            <v>8.821625284566011E-3</v>
          </cell>
          <cell r="N207">
            <v>493.02548333333289</v>
          </cell>
          <cell r="O207">
            <v>8.278426967153063E-2</v>
          </cell>
          <cell r="Q207">
            <v>5430.77</v>
          </cell>
          <cell r="R207">
            <v>8.449730802206859E-3</v>
          </cell>
          <cell r="S207">
            <v>-31.75</v>
          </cell>
          <cell r="T207">
            <v>-5.8463164523629985E-3</v>
          </cell>
          <cell r="Z207" t="str">
            <v>Utilities / Supplies / Services</v>
          </cell>
          <cell r="AB207">
            <v>39811.770000000004</v>
          </cell>
          <cell r="AC207">
            <v>1.204229902234491E-2</v>
          </cell>
          <cell r="AE207">
            <v>41688.818383333339</v>
          </cell>
          <cell r="AF207">
            <v>1.1599214827350905E-2</v>
          </cell>
          <cell r="AG207">
            <v>1877.0483833333346</v>
          </cell>
          <cell r="AH207">
            <v>4.5025223935916459E-2</v>
          </cell>
          <cell r="AJ207">
            <v>41020.33</v>
          </cell>
          <cell r="AK207">
            <v>1.1823935260745336E-2</v>
          </cell>
          <cell r="AL207">
            <v>1208.5599999999977</v>
          </cell>
          <cell r="AM207">
            <v>2.9462464100118102E-2</v>
          </cell>
        </row>
        <row r="208">
          <cell r="A208" t="str">
            <v>N</v>
          </cell>
          <cell r="B208">
            <v>278</v>
          </cell>
          <cell r="C208">
            <v>279</v>
          </cell>
          <cell r="D208" t="str">
            <v>ŚWINOUJŚCIE Travel RetailTax, Duty &amp; Other Charges</v>
          </cell>
          <cell r="G208" t="str">
            <v>Tax, Duty &amp; Other Charges</v>
          </cell>
          <cell r="I208">
            <v>472</v>
          </cell>
          <cell r="J208">
            <v>6.9800705528377056E-4</v>
          </cell>
          <cell r="L208">
            <v>740.18933333333337</v>
          </cell>
          <cell r="M208">
            <v>1.0964021610737023E-3</v>
          </cell>
          <cell r="N208">
            <v>268.18933333333337</v>
          </cell>
          <cell r="O208">
            <v>0.36232531496445952</v>
          </cell>
          <cell r="Q208">
            <v>496</v>
          </cell>
          <cell r="R208">
            <v>7.7172601268229025E-4</v>
          </cell>
          <cell r="S208">
            <v>24</v>
          </cell>
          <cell r="T208">
            <v>4.8387096774193505E-2</v>
          </cell>
          <cell r="Z208" t="str">
            <v>Tax, Duty &amp; Other Charges</v>
          </cell>
          <cell r="AB208">
            <v>5861.4400000000005</v>
          </cell>
          <cell r="AC208">
            <v>1.7729734995840011E-3</v>
          </cell>
          <cell r="AE208">
            <v>5181.3253333333341</v>
          </cell>
          <cell r="AF208">
            <v>1.4416169122163419E-3</v>
          </cell>
          <cell r="AG208">
            <v>-680.11466666666638</v>
          </cell>
          <cell r="AH208">
            <v>-0.13126268337007208</v>
          </cell>
          <cell r="AJ208">
            <v>5924.67</v>
          </cell>
          <cell r="AK208">
            <v>1.7077608717745584E-3</v>
          </cell>
          <cell r="AL208">
            <v>63.229999999999563</v>
          </cell>
          <cell r="AM208">
            <v>1.0672324365745167E-2</v>
          </cell>
        </row>
        <row r="209">
          <cell r="A209" t="str">
            <v>O</v>
          </cell>
          <cell r="B209">
            <v>279</v>
          </cell>
          <cell r="C209">
            <v>280</v>
          </cell>
          <cell r="D209" t="str">
            <v>ŚWINOUJŚCIE Travel RetailMarketing</v>
          </cell>
          <cell r="G209" t="str">
            <v>Marketing</v>
          </cell>
          <cell r="I209">
            <v>0</v>
          </cell>
          <cell r="J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Z209" t="str">
            <v>Marketing</v>
          </cell>
          <cell r="AB209">
            <v>1077.01</v>
          </cell>
          <cell r="AC209">
            <v>3.2577492711466209E-4</v>
          </cell>
          <cell r="AE209">
            <v>0</v>
          </cell>
          <cell r="AF209">
            <v>0</v>
          </cell>
          <cell r="AG209">
            <v>-1077.01</v>
          </cell>
          <cell r="AH209">
            <v>0</v>
          </cell>
          <cell r="AJ209">
            <v>67.2</v>
          </cell>
          <cell r="AK209">
            <v>1.9370113539361739E-5</v>
          </cell>
          <cell r="AL209">
            <v>-1009.81</v>
          </cell>
          <cell r="AM209">
            <v>-15.026934523809523</v>
          </cell>
        </row>
        <row r="210">
          <cell r="A210">
            <v>0</v>
          </cell>
          <cell r="B210">
            <v>280</v>
          </cell>
          <cell r="C210">
            <v>281</v>
          </cell>
          <cell r="D210" t="str">
            <v>ŚWINOUJŚCIE Travel RetailTOTAL COST</v>
          </cell>
          <cell r="G210" t="str">
            <v>TOTAL COST</v>
          </cell>
          <cell r="I210">
            <v>32869.119999999995</v>
          </cell>
          <cell r="J210">
            <v>4.8607791654595091E-2</v>
          </cell>
          <cell r="L210">
            <v>32965.882150000005</v>
          </cell>
          <cell r="M210">
            <v>4.8830566455466788E-2</v>
          </cell>
          <cell r="N210">
            <v>96.762150000009569</v>
          </cell>
          <cell r="O210">
            <v>-2.935221013037892E-3</v>
          </cell>
          <cell r="Q210">
            <v>30631.77</v>
          </cell>
          <cell r="R210">
            <v>4.7659947023187495E-2</v>
          </cell>
          <cell r="S210">
            <v>2237.3499999999949</v>
          </cell>
          <cell r="T210">
            <v>7.3040180178944869E-2</v>
          </cell>
          <cell r="Z210" t="str">
            <v>TOTAL COST</v>
          </cell>
          <cell r="AB210">
            <v>196039.5</v>
          </cell>
          <cell r="AC210">
            <v>5.9298199481986981E-2</v>
          </cell>
          <cell r="AE210">
            <v>209545.17505000002</v>
          </cell>
          <cell r="AF210">
            <v>5.8302432059612129E-2</v>
          </cell>
          <cell r="AG210">
            <v>13505.67505000002</v>
          </cell>
          <cell r="AH210">
            <v>-6.4452331325583589E-2</v>
          </cell>
          <cell r="AJ210">
            <v>196454.69000000003</v>
          </cell>
          <cell r="AK210">
            <v>5.6627226944049314E-2</v>
          </cell>
          <cell r="AL210">
            <v>-415.19000000003143</v>
          </cell>
          <cell r="AM210">
            <v>-2.1134135306214441E-3</v>
          </cell>
        </row>
        <row r="211">
          <cell r="B211">
            <v>281</v>
          </cell>
          <cell r="C211">
            <v>282</v>
          </cell>
          <cell r="D211" t="str">
            <v>ŚWINOUJŚCIE Travel RetailSTORE CASH CONTRIBUTION</v>
          </cell>
          <cell r="G211" t="str">
            <v>STORE CASH CONTRIBUTION</v>
          </cell>
          <cell r="I211">
            <v>36643.234184603294</v>
          </cell>
          <cell r="J211">
            <v>5.4189059299297758E-2</v>
          </cell>
          <cell r="L211">
            <v>30530.167170413355</v>
          </cell>
          <cell r="M211">
            <v>4.522267446470804E-2</v>
          </cell>
          <cell r="N211">
            <v>6113.0670141899391</v>
          </cell>
          <cell r="O211">
            <v>0.2002303813165518</v>
          </cell>
          <cell r="Q211">
            <v>31844.687489419051</v>
          </cell>
          <cell r="R211">
            <v>4.9547124397828581E-2</v>
          </cell>
          <cell r="S211">
            <v>4798.5466951842427</v>
          </cell>
          <cell r="T211">
            <v>0.15068594084268039</v>
          </cell>
          <cell r="Z211" t="str">
            <v>STORE CASH CONTRIBUTION</v>
          </cell>
          <cell r="AB211">
            <v>137234.28764222132</v>
          </cell>
          <cell r="AC211">
            <v>4.1510747397217503E-2</v>
          </cell>
          <cell r="AE211">
            <v>131418.42302278435</v>
          </cell>
          <cell r="AF211">
            <v>3.6564973055757559E-2</v>
          </cell>
          <cell r="AG211">
            <v>5815.8646194369649</v>
          </cell>
          <cell r="AH211">
            <v>4.4254561009521964E-2</v>
          </cell>
          <cell r="AJ211">
            <v>131418.12340793663</v>
          </cell>
          <cell r="AK211">
            <v>3.7880713862225968E-2</v>
          </cell>
          <cell r="AL211">
            <v>5816.1642342846899</v>
          </cell>
          <cell r="AM211">
            <v>4.4256941763128443E-2</v>
          </cell>
        </row>
        <row r="212">
          <cell r="A212" t="str">
            <v>S</v>
          </cell>
          <cell r="B212">
            <v>282</v>
          </cell>
          <cell r="C212">
            <v>283</v>
          </cell>
          <cell r="D212" t="str">
            <v>ŚWINOUJŚCIE Travel RetailCentral Costs</v>
          </cell>
          <cell r="G212" t="str">
            <v>Central Costs</v>
          </cell>
          <cell r="I212">
            <v>29152.10005724373</v>
          </cell>
          <cell r="J212">
            <v>4.311095660231893E-2</v>
          </cell>
          <cell r="L212">
            <v>22054.21793411026</v>
          </cell>
          <cell r="M212">
            <v>3.2667712320112091E-2</v>
          </cell>
          <cell r="N212">
            <v>-7097.8821231334696</v>
          </cell>
          <cell r="O212">
            <v>-0.32183785180409852</v>
          </cell>
          <cell r="Q212">
            <v>42221.950755203048</v>
          </cell>
          <cell r="R212">
            <v>6.5693100209638838E-2</v>
          </cell>
          <cell r="S212">
            <v>13069.850697959318</v>
          </cell>
          <cell r="T212">
            <v>0.30955108573112788</v>
          </cell>
          <cell r="Z212" t="str">
            <v>Central Costs</v>
          </cell>
          <cell r="AB212">
            <v>182478.95903181355</v>
          </cell>
          <cell r="AC212">
            <v>5.5196395185326472E-2</v>
          </cell>
          <cell r="AE212">
            <v>160661.43045089257</v>
          </cell>
          <cell r="AF212">
            <v>4.4701349631305974E-2</v>
          </cell>
          <cell r="AG212">
            <v>-21817.528580920974</v>
          </cell>
          <cell r="AH212">
            <v>-0.13579817209202361</v>
          </cell>
          <cell r="AJ212">
            <v>206523.27038790772</v>
          </cell>
          <cell r="AK212">
            <v>5.9529452320447568E-2</v>
          </cell>
          <cell r="AL212">
            <v>24044.311356094171</v>
          </cell>
          <cell r="AM212">
            <v>0.11642422333779778</v>
          </cell>
        </row>
        <row r="213">
          <cell r="B213">
            <v>283</v>
          </cell>
          <cell r="C213">
            <v>284</v>
          </cell>
          <cell r="D213" t="str">
            <v>ŚWINOUJŚCIE Travel RetailEBITDA</v>
          </cell>
          <cell r="G213" t="str">
            <v>EBITDA</v>
          </cell>
          <cell r="I213">
            <v>7491.1341273595644</v>
          </cell>
          <cell r="J213">
            <v>1.107810269697883E-2</v>
          </cell>
          <cell r="L213">
            <v>8475.9492363030949</v>
          </cell>
          <cell r="M213">
            <v>1.2554962144595944E-2</v>
          </cell>
          <cell r="N213">
            <v>-984.8151089435305</v>
          </cell>
          <cell r="O213">
            <v>-0.11618935903078531</v>
          </cell>
          <cell r="Q213">
            <v>-10377.263265783997</v>
          </cell>
          <cell r="R213">
            <v>-1.6145975811810251E-2</v>
          </cell>
          <cell r="S213">
            <v>17868.397393143561</v>
          </cell>
          <cell r="T213">
            <v>-1.7218795491157479</v>
          </cell>
          <cell r="Z213" t="str">
            <v>EBITDA</v>
          </cell>
          <cell r="AB213">
            <v>-45244.671389592229</v>
          </cell>
          <cell r="AC213">
            <v>-1.3685647788108973E-2</v>
          </cell>
          <cell r="AE213">
            <v>-29243.00742810822</v>
          </cell>
          <cell r="AF213">
            <v>-8.1363765755484152E-3</v>
          </cell>
          <cell r="AG213">
            <v>-16001.66396148401</v>
          </cell>
          <cell r="AH213">
            <v>0.5471962485672146</v>
          </cell>
          <cell r="AJ213">
            <v>-75105.14697997109</v>
          </cell>
          <cell r="AK213">
            <v>-2.16487384582216E-2</v>
          </cell>
          <cell r="AL213">
            <v>29860.475590378861</v>
          </cell>
          <cell r="AM213">
            <v>-0.39758228019102337</v>
          </cell>
        </row>
        <row r="214">
          <cell r="A214" t="str">
            <v>R</v>
          </cell>
          <cell r="B214">
            <v>284</v>
          </cell>
          <cell r="C214">
            <v>285</v>
          </cell>
          <cell r="D214" t="str">
            <v>ŚWINOUJŚCIE Travel RetailDepreciation</v>
          </cell>
          <cell r="G214" t="str">
            <v>Depreciation</v>
          </cell>
          <cell r="I214">
            <v>332.79000000000013</v>
          </cell>
          <cell r="J214">
            <v>4.9213933883026717E-4</v>
          </cell>
          <cell r="L214">
            <v>811.71258620223898</v>
          </cell>
          <cell r="M214">
            <v>1.2023456615823411E-3</v>
          </cell>
          <cell r="N214">
            <v>478.92258620223885</v>
          </cell>
          <cell r="O214">
            <v>0.59001498109444717</v>
          </cell>
          <cell r="Q214">
            <v>227.28999999999996</v>
          </cell>
          <cell r="R214">
            <v>3.5364033351322123E-4</v>
          </cell>
          <cell r="S214">
            <v>-105.50000000000017</v>
          </cell>
          <cell r="T214">
            <v>-0.46416472348101623</v>
          </cell>
          <cell r="Z214" t="str">
            <v>Depreciation</v>
          </cell>
          <cell r="AB214">
            <v>6478.6</v>
          </cell>
          <cell r="AC214">
            <v>1.9596525963594116E-3</v>
          </cell>
          <cell r="AE214">
            <v>3971.8031693548955</v>
          </cell>
          <cell r="AF214">
            <v>1.1050876469964604E-3</v>
          </cell>
          <cell r="AG214">
            <v>-2506.7968306451048</v>
          </cell>
          <cell r="AH214">
            <v>-0.63114830311499581</v>
          </cell>
          <cell r="AJ214">
            <v>2954.77</v>
          </cell>
          <cell r="AK214">
            <v>8.5169985688541498E-4</v>
          </cell>
          <cell r="AL214">
            <v>-3523.8300000000004</v>
          </cell>
          <cell r="AM214">
            <v>-1.1925902862151707</v>
          </cell>
        </row>
        <row r="215">
          <cell r="B215">
            <v>285</v>
          </cell>
          <cell r="C215">
            <v>286</v>
          </cell>
          <cell r="D215" t="str">
            <v>ŚWINOUJŚCIE Travel RetailEBIT</v>
          </cell>
          <cell r="G215" t="str">
            <v>EBIT</v>
          </cell>
          <cell r="I215">
            <v>7158.3441273595645</v>
          </cell>
          <cell r="J215">
            <v>1.0585963358148563E-2</v>
          </cell>
          <cell r="L215">
            <v>7664.2366501008564</v>
          </cell>
          <cell r="M215">
            <v>1.1352616483013604E-2</v>
          </cell>
          <cell r="N215">
            <v>-505.89252274129194</v>
          </cell>
          <cell r="O215">
            <v>-6.6006902688036773E-2</v>
          </cell>
          <cell r="Q215">
            <v>-10604.553265783998</v>
          </cell>
          <cell r="R215">
            <v>-1.6499616145323474E-2</v>
          </cell>
          <cell r="S215">
            <v>17762.897393143561</v>
          </cell>
          <cell r="T215">
            <v>-1.6750255242204535</v>
          </cell>
          <cell r="Z215" t="str">
            <v>EBIT</v>
          </cell>
          <cell r="AB215">
            <v>-51723.271389592228</v>
          </cell>
          <cell r="AC215">
            <v>-1.5645300384468385E-2</v>
          </cell>
          <cell r="AE215">
            <v>-33214.810597463118</v>
          </cell>
          <cell r="AF215">
            <v>-9.2414642225448762E-3</v>
          </cell>
          <cell r="AG215">
            <v>-18508.46079212911</v>
          </cell>
          <cell r="AH215">
            <v>0.55723517488739649</v>
          </cell>
          <cell r="AJ215">
            <v>-78059.916979971094</v>
          </cell>
          <cell r="AK215">
            <v>-2.2500438315107014E-2</v>
          </cell>
          <cell r="AL215">
            <v>26336.645590378866</v>
          </cell>
          <cell r="AM215">
            <v>-0.33739013067534296</v>
          </cell>
        </row>
        <row r="216">
          <cell r="T216" t="str">
            <v>data kPLN</v>
          </cell>
          <cell r="AM216" t="str">
            <v>data kPLN</v>
          </cell>
        </row>
        <row r="217">
          <cell r="A217" t="str">
            <v>Check</v>
          </cell>
          <cell r="B217">
            <v>285</v>
          </cell>
          <cell r="C217">
            <v>286</v>
          </cell>
          <cell r="I217">
            <v>0</v>
          </cell>
          <cell r="L217">
            <v>0</v>
          </cell>
          <cell r="Q217">
            <v>0</v>
          </cell>
          <cell r="AB217">
            <v>2.6921043172478676E-10</v>
          </cell>
          <cell r="AE217">
            <v>2.3283064365386963E-10</v>
          </cell>
          <cell r="AJ217">
            <v>0</v>
          </cell>
        </row>
        <row r="224">
          <cell r="B224" t="str">
            <v>ACT</v>
          </cell>
          <cell r="C224" t="str">
            <v>PY_BDG</v>
          </cell>
          <cell r="G224" t="str">
            <v>WROCŁAW Travel Retail</v>
          </cell>
          <cell r="I224" t="str">
            <v>JULY 2018</v>
          </cell>
          <cell r="Z224" t="str">
            <v>WROCŁAW Travel Retail</v>
          </cell>
          <cell r="AB224" t="str">
            <v>JULY 2018 YTD</v>
          </cell>
        </row>
        <row r="225">
          <cell r="A225" t="str">
            <v>WROCŁAW Travel Retail</v>
          </cell>
          <cell r="B225">
            <v>1000</v>
          </cell>
          <cell r="C225">
            <v>292</v>
          </cell>
          <cell r="I225" t="str">
            <v>Actual</v>
          </cell>
          <cell r="J225" t="str">
            <v>% of sales</v>
          </cell>
          <cell r="L225" t="str">
            <v>Budget</v>
          </cell>
          <cell r="M225" t="str">
            <v>% of sales</v>
          </cell>
          <cell r="N225" t="str">
            <v xml:space="preserve"> Variance</v>
          </cell>
          <cell r="O225" t="str">
            <v xml:space="preserve"> Variance %</v>
          </cell>
          <cell r="Q225" t="str">
            <v>Prev.year</v>
          </cell>
          <cell r="R225" t="str">
            <v>% of sales</v>
          </cell>
          <cell r="S225" t="str">
            <v xml:space="preserve"> Variance</v>
          </cell>
          <cell r="T225" t="str">
            <v xml:space="preserve"> Variance %</v>
          </cell>
          <cell r="AB225" t="str">
            <v>Actual</v>
          </cell>
          <cell r="AC225" t="str">
            <v>% of sales</v>
          </cell>
          <cell r="AE225" t="str">
            <v>Budget</v>
          </cell>
          <cell r="AF225" t="str">
            <v>% of sales</v>
          </cell>
          <cell r="AG225" t="str">
            <v xml:space="preserve"> Variance</v>
          </cell>
          <cell r="AH225" t="str">
            <v xml:space="preserve"> Variance %</v>
          </cell>
          <cell r="AJ225" t="str">
            <v>Prev.year</v>
          </cell>
          <cell r="AK225" t="str">
            <v>% of sales</v>
          </cell>
          <cell r="AL225" t="str">
            <v xml:space="preserve"> Variance</v>
          </cell>
          <cell r="AM225" t="str">
            <v xml:space="preserve"> Variance %</v>
          </cell>
        </row>
        <row r="226">
          <cell r="A226" t="str">
            <v>A</v>
          </cell>
          <cell r="B226">
            <v>1000</v>
          </cell>
          <cell r="C226">
            <v>292</v>
          </cell>
          <cell r="D226" t="str">
            <v>WROCŁAW Travel RetailNET SALES</v>
          </cell>
          <cell r="G226" t="str">
            <v>NET SALES</v>
          </cell>
          <cell r="I226">
            <v>0</v>
          </cell>
          <cell r="L226">
            <v>0</v>
          </cell>
          <cell r="N226">
            <v>0</v>
          </cell>
          <cell r="Z226" t="str">
            <v>NET SALES</v>
          </cell>
          <cell r="AB226">
            <v>0</v>
          </cell>
          <cell r="AE226">
            <v>0</v>
          </cell>
        </row>
        <row r="227">
          <cell r="A227" t="str">
            <v>B</v>
          </cell>
          <cell r="B227">
            <v>1001</v>
          </cell>
          <cell r="C227">
            <v>293</v>
          </cell>
          <cell r="D227" t="str">
            <v>WROCŁAW Travel RetailCOGS</v>
          </cell>
          <cell r="G227" t="str">
            <v>COGS</v>
          </cell>
          <cell r="I227">
            <v>0</v>
          </cell>
          <cell r="L227">
            <v>0</v>
          </cell>
          <cell r="N227">
            <v>0</v>
          </cell>
          <cell r="Z227" t="str">
            <v>COGS</v>
          </cell>
          <cell r="AB227">
            <v>0</v>
          </cell>
          <cell r="AE227">
            <v>0</v>
          </cell>
        </row>
        <row r="228">
          <cell r="B228">
            <v>1002</v>
          </cell>
          <cell r="C228">
            <v>294</v>
          </cell>
          <cell r="D228" t="str">
            <v>WROCŁAW Travel RetailGROSS MARGIN</v>
          </cell>
          <cell r="G228" t="str">
            <v>GROSS MARGIN</v>
          </cell>
          <cell r="I228">
            <v>0</v>
          </cell>
          <cell r="L228">
            <v>0</v>
          </cell>
          <cell r="N228">
            <v>0</v>
          </cell>
          <cell r="Z228" t="str">
            <v>GROSS MARGIN</v>
          </cell>
          <cell r="AB228">
            <v>0</v>
          </cell>
          <cell r="AE228">
            <v>0</v>
          </cell>
        </row>
        <row r="229">
          <cell r="A229" t="str">
            <v>C</v>
          </cell>
          <cell r="B229">
            <v>1003</v>
          </cell>
          <cell r="C229">
            <v>295</v>
          </cell>
          <cell r="D229" t="str">
            <v>WROCŁAW Travel RetailIncome from suppliers</v>
          </cell>
          <cell r="G229" t="str">
            <v>Income from suppliers</v>
          </cell>
          <cell r="I229">
            <v>0</v>
          </cell>
          <cell r="L229">
            <v>0</v>
          </cell>
          <cell r="N229">
            <v>0</v>
          </cell>
          <cell r="Z229" t="str">
            <v>Income from suppliers</v>
          </cell>
          <cell r="AB229">
            <v>0</v>
          </cell>
          <cell r="AE229">
            <v>0</v>
          </cell>
        </row>
        <row r="230">
          <cell r="B230">
            <v>1004</v>
          </cell>
          <cell r="C230">
            <v>296</v>
          </cell>
          <cell r="D230" t="str">
            <v>WROCŁAW Travel RetailTOTAL MARGIN</v>
          </cell>
          <cell r="G230" t="str">
            <v>TOTAL MARGIN</v>
          </cell>
          <cell r="I230">
            <v>0</v>
          </cell>
          <cell r="L230">
            <v>0</v>
          </cell>
          <cell r="N230">
            <v>0</v>
          </cell>
          <cell r="Z230" t="str">
            <v>TOTAL MARGIN</v>
          </cell>
          <cell r="AB230">
            <v>0</v>
          </cell>
          <cell r="AE230">
            <v>0</v>
          </cell>
        </row>
        <row r="231">
          <cell r="A231" t="str">
            <v>DJ</v>
          </cell>
          <cell r="B231">
            <v>1005</v>
          </cell>
          <cell r="C231">
            <v>297</v>
          </cell>
          <cell r="D231" t="str">
            <v>WROCŁAW Travel RetailTotal Rent</v>
          </cell>
          <cell r="G231" t="str">
            <v>Total Rent</v>
          </cell>
          <cell r="I231">
            <v>0</v>
          </cell>
          <cell r="L231">
            <v>0</v>
          </cell>
          <cell r="N231">
            <v>0</v>
          </cell>
          <cell r="Z231" t="str">
            <v>Total Rent</v>
          </cell>
          <cell r="AB231">
            <v>0</v>
          </cell>
          <cell r="AE231">
            <v>0</v>
          </cell>
        </row>
        <row r="232">
          <cell r="A232" t="str">
            <v>I</v>
          </cell>
          <cell r="B232">
            <v>1006</v>
          </cell>
          <cell r="C232">
            <v>298</v>
          </cell>
          <cell r="D232" t="str">
            <v>WROCŁAW Travel RetailStaff</v>
          </cell>
          <cell r="G232" t="str">
            <v>Staff</v>
          </cell>
          <cell r="I232">
            <v>0</v>
          </cell>
          <cell r="L232">
            <v>0</v>
          </cell>
          <cell r="N232">
            <v>0</v>
          </cell>
          <cell r="Z232" t="str">
            <v>Staff</v>
          </cell>
          <cell r="AB232">
            <v>0</v>
          </cell>
          <cell r="AE232">
            <v>0</v>
          </cell>
        </row>
        <row r="233">
          <cell r="A233" t="str">
            <v>EF</v>
          </cell>
          <cell r="B233">
            <v>1007</v>
          </cell>
          <cell r="C233">
            <v>299</v>
          </cell>
          <cell r="D233" t="str">
            <v>WROCŁAW Travel RetailWarehouse &amp; Distribution Costs</v>
          </cell>
          <cell r="G233" t="str">
            <v>Warehouse &amp; Distribution Costs</v>
          </cell>
          <cell r="I233">
            <v>0</v>
          </cell>
          <cell r="L233">
            <v>0</v>
          </cell>
          <cell r="N233">
            <v>0</v>
          </cell>
          <cell r="Z233" t="str">
            <v>Warehouse &amp; Distribution Costs</v>
          </cell>
          <cell r="AB233">
            <v>0</v>
          </cell>
          <cell r="AE233">
            <v>0</v>
          </cell>
        </row>
        <row r="234">
          <cell r="A234" t="str">
            <v>KLM</v>
          </cell>
          <cell r="B234">
            <v>1008</v>
          </cell>
          <cell r="C234">
            <v>300</v>
          </cell>
          <cell r="D234" t="str">
            <v>WROCŁAW Travel RetailUtilities / Supplies / Services</v>
          </cell>
          <cell r="G234" t="str">
            <v>Utilities / Supplies / Services</v>
          </cell>
          <cell r="I234">
            <v>0</v>
          </cell>
          <cell r="L234">
            <v>0</v>
          </cell>
          <cell r="N234">
            <v>0</v>
          </cell>
          <cell r="Z234" t="str">
            <v>Utilities / Supplies / Services</v>
          </cell>
          <cell r="AB234">
            <v>0</v>
          </cell>
          <cell r="AE234">
            <v>0</v>
          </cell>
        </row>
        <row r="235">
          <cell r="A235" t="str">
            <v>N</v>
          </cell>
          <cell r="B235">
            <v>1009</v>
          </cell>
          <cell r="C235">
            <v>301</v>
          </cell>
          <cell r="D235" t="str">
            <v>WROCŁAW Travel RetailTax, Duty &amp; Other Charges</v>
          </cell>
          <cell r="G235" t="str">
            <v>Tax, Duty &amp; Other Charges</v>
          </cell>
          <cell r="I235">
            <v>0</v>
          </cell>
          <cell r="L235">
            <v>0</v>
          </cell>
          <cell r="N235">
            <v>0</v>
          </cell>
          <cell r="Z235" t="str">
            <v>Tax, Duty &amp; Other Charges</v>
          </cell>
          <cell r="AB235">
            <v>0</v>
          </cell>
          <cell r="AE235">
            <v>0</v>
          </cell>
        </row>
        <row r="236">
          <cell r="A236" t="str">
            <v>O</v>
          </cell>
          <cell r="B236">
            <v>1010</v>
          </cell>
          <cell r="C236">
            <v>302</v>
          </cell>
          <cell r="D236" t="str">
            <v>WROCŁAW Travel RetailMarketing</v>
          </cell>
          <cell r="G236" t="str">
            <v>Marketing</v>
          </cell>
          <cell r="I236">
            <v>0</v>
          </cell>
          <cell r="L236">
            <v>0</v>
          </cell>
          <cell r="N236">
            <v>0</v>
          </cell>
          <cell r="Z236" t="str">
            <v>Marketing</v>
          </cell>
          <cell r="AB236">
            <v>0</v>
          </cell>
          <cell r="AE236">
            <v>0</v>
          </cell>
        </row>
        <row r="237">
          <cell r="A237">
            <v>0</v>
          </cell>
          <cell r="B237">
            <v>1011</v>
          </cell>
          <cell r="C237">
            <v>303</v>
          </cell>
          <cell r="D237" t="str">
            <v>WROCŁAW Travel RetailTOTAL COST</v>
          </cell>
          <cell r="G237" t="str">
            <v>TOTAL COST</v>
          </cell>
          <cell r="I237">
            <v>0</v>
          </cell>
          <cell r="L237">
            <v>0</v>
          </cell>
          <cell r="N237">
            <v>0</v>
          </cell>
          <cell r="Z237" t="str">
            <v>TOTAL COST</v>
          </cell>
          <cell r="AB237">
            <v>0</v>
          </cell>
          <cell r="AE237">
            <v>0</v>
          </cell>
        </row>
        <row r="238">
          <cell r="B238">
            <v>1012</v>
          </cell>
          <cell r="C238">
            <v>304</v>
          </cell>
          <cell r="D238" t="str">
            <v>WROCŁAW Travel RetailSTORE CASH CONTRIBUTION</v>
          </cell>
          <cell r="G238" t="str">
            <v>STORE CASH CONTRIBUTION</v>
          </cell>
          <cell r="I238">
            <v>0</v>
          </cell>
          <cell r="L238">
            <v>0</v>
          </cell>
          <cell r="N238">
            <v>0</v>
          </cell>
          <cell r="Z238" t="str">
            <v>STORE CASH CONTRIBUTION</v>
          </cell>
          <cell r="AB238">
            <v>0</v>
          </cell>
          <cell r="AE238">
            <v>0</v>
          </cell>
        </row>
        <row r="239">
          <cell r="A239" t="str">
            <v>S</v>
          </cell>
          <cell r="B239">
            <v>1013</v>
          </cell>
          <cell r="C239">
            <v>305</v>
          </cell>
          <cell r="D239" t="str">
            <v>WROCŁAW Travel RetailCentral Costs</v>
          </cell>
          <cell r="G239" t="str">
            <v>Central Costs</v>
          </cell>
          <cell r="I239">
            <v>0</v>
          </cell>
          <cell r="L239">
            <v>0</v>
          </cell>
          <cell r="N239">
            <v>0</v>
          </cell>
          <cell r="Z239" t="str">
            <v>Central Costs</v>
          </cell>
          <cell r="AB239">
            <v>0</v>
          </cell>
          <cell r="AE239">
            <v>0</v>
          </cell>
        </row>
        <row r="240">
          <cell r="B240">
            <v>1014</v>
          </cell>
          <cell r="C240">
            <v>306</v>
          </cell>
          <cell r="D240" t="str">
            <v>WROCŁAW Travel RetailEBITDA</v>
          </cell>
          <cell r="G240" t="str">
            <v>EBITDA</v>
          </cell>
          <cell r="I240">
            <v>0</v>
          </cell>
          <cell r="L240">
            <v>0</v>
          </cell>
          <cell r="N240">
            <v>0</v>
          </cell>
          <cell r="Z240" t="str">
            <v>EBITDA</v>
          </cell>
          <cell r="AB240">
            <v>0</v>
          </cell>
          <cell r="AE240">
            <v>0</v>
          </cell>
        </row>
        <row r="241">
          <cell r="A241" t="str">
            <v>R</v>
          </cell>
          <cell r="B241">
            <v>1015</v>
          </cell>
          <cell r="C241">
            <v>307</v>
          </cell>
          <cell r="D241" t="str">
            <v>WROCŁAW Travel RetailDepreciation</v>
          </cell>
          <cell r="G241" t="str">
            <v>Depreciation</v>
          </cell>
          <cell r="I241">
            <v>0</v>
          </cell>
          <cell r="L241">
            <v>0</v>
          </cell>
          <cell r="N241">
            <v>0</v>
          </cell>
          <cell r="Z241" t="str">
            <v>Depreciation</v>
          </cell>
          <cell r="AB241">
            <v>0</v>
          </cell>
          <cell r="AE241">
            <v>0</v>
          </cell>
        </row>
        <row r="242">
          <cell r="B242">
            <v>1016</v>
          </cell>
          <cell r="C242">
            <v>308</v>
          </cell>
          <cell r="D242" t="str">
            <v>WROCŁAW Travel RetailEBIT</v>
          </cell>
          <cell r="G242" t="str">
            <v>EBIT</v>
          </cell>
          <cell r="I242">
            <v>0</v>
          </cell>
          <cell r="L242">
            <v>0</v>
          </cell>
          <cell r="N242">
            <v>0</v>
          </cell>
          <cell r="Z242" t="str">
            <v>EBIT</v>
          </cell>
          <cell r="AB242">
            <v>0</v>
          </cell>
          <cell r="AE242">
            <v>0</v>
          </cell>
        </row>
        <row r="243">
          <cell r="T243" t="str">
            <v>data kPLN</v>
          </cell>
          <cell r="AM243" t="str">
            <v>data kPLN</v>
          </cell>
        </row>
        <row r="244">
          <cell r="A244" t="str">
            <v>Check</v>
          </cell>
          <cell r="B244">
            <v>1016</v>
          </cell>
          <cell r="C244">
            <v>308</v>
          </cell>
          <cell r="I244">
            <v>0</v>
          </cell>
          <cell r="L244">
            <v>0</v>
          </cell>
          <cell r="Q244">
            <v>0</v>
          </cell>
          <cell r="AB244">
            <v>0</v>
          </cell>
          <cell r="AE244">
            <v>0</v>
          </cell>
          <cell r="AJ244">
            <v>0</v>
          </cell>
        </row>
        <row r="251">
          <cell r="B251" t="str">
            <v>ACT</v>
          </cell>
          <cell r="C251" t="str">
            <v>PY_BDG</v>
          </cell>
          <cell r="G251" t="str">
            <v>HREBENNE Travel Retail</v>
          </cell>
          <cell r="I251" t="str">
            <v>JULY 2018</v>
          </cell>
          <cell r="Z251" t="str">
            <v>HREBENNE Travel Retail</v>
          </cell>
          <cell r="AB251" t="str">
            <v>JULY 2018 YTD</v>
          </cell>
        </row>
        <row r="252">
          <cell r="A252" t="str">
            <v>HREBENNE Travel Retail</v>
          </cell>
          <cell r="B252">
            <v>291</v>
          </cell>
          <cell r="C252">
            <v>314</v>
          </cell>
          <cell r="I252" t="str">
            <v>Actual</v>
          </cell>
          <cell r="J252" t="str">
            <v>% of sales</v>
          </cell>
          <cell r="L252" t="str">
            <v>Budget</v>
          </cell>
          <cell r="M252" t="str">
            <v>% of sales</v>
          </cell>
          <cell r="N252" t="str">
            <v xml:space="preserve"> Variance</v>
          </cell>
          <cell r="O252" t="str">
            <v xml:space="preserve"> Variance %</v>
          </cell>
          <cell r="Q252" t="str">
            <v>Prev.year</v>
          </cell>
          <cell r="R252" t="str">
            <v>% of sales</v>
          </cell>
          <cell r="S252" t="str">
            <v xml:space="preserve"> Variance</v>
          </cell>
          <cell r="T252" t="str">
            <v xml:space="preserve"> Variance %</v>
          </cell>
          <cell r="AB252" t="str">
            <v>Actual</v>
          </cell>
          <cell r="AC252" t="str">
            <v>% of sales</v>
          </cell>
          <cell r="AE252" t="str">
            <v>Budget</v>
          </cell>
          <cell r="AF252" t="str">
            <v>% of sales</v>
          </cell>
          <cell r="AG252" t="str">
            <v xml:space="preserve"> Variance</v>
          </cell>
          <cell r="AH252" t="str">
            <v xml:space="preserve"> Variance %</v>
          </cell>
          <cell r="AJ252" t="str">
            <v>Prev.year</v>
          </cell>
          <cell r="AK252" t="str">
            <v>% of sales</v>
          </cell>
          <cell r="AL252" t="str">
            <v xml:space="preserve"> Variance</v>
          </cell>
          <cell r="AM252" t="str">
            <v xml:space="preserve"> Variance %</v>
          </cell>
        </row>
        <row r="253">
          <cell r="A253" t="str">
            <v>A</v>
          </cell>
          <cell r="B253">
            <v>291</v>
          </cell>
          <cell r="C253">
            <v>314</v>
          </cell>
          <cell r="D253" t="str">
            <v>HREBENNE Travel RetailNET SALES</v>
          </cell>
          <cell r="G253" t="str">
            <v>NET SALES</v>
          </cell>
          <cell r="I253">
            <v>0</v>
          </cell>
          <cell r="J253">
            <v>1</v>
          </cell>
          <cell r="L253">
            <v>0</v>
          </cell>
          <cell r="M253">
            <v>1</v>
          </cell>
          <cell r="N253">
            <v>0</v>
          </cell>
          <cell r="O253">
            <v>0</v>
          </cell>
          <cell r="Q253">
            <v>0</v>
          </cell>
          <cell r="R253">
            <v>1</v>
          </cell>
          <cell r="S253">
            <v>0</v>
          </cell>
          <cell r="T253">
            <v>0</v>
          </cell>
          <cell r="Z253" t="str">
            <v>NET SALES</v>
          </cell>
          <cell r="AB253">
            <v>0</v>
          </cell>
          <cell r="AC253">
            <v>1</v>
          </cell>
          <cell r="AE253">
            <v>0</v>
          </cell>
          <cell r="AF253">
            <v>1</v>
          </cell>
          <cell r="AG253">
            <v>0</v>
          </cell>
          <cell r="AH253">
            <v>0</v>
          </cell>
          <cell r="AJ253">
            <v>0</v>
          </cell>
          <cell r="AL253">
            <v>0</v>
          </cell>
          <cell r="AM253">
            <v>0</v>
          </cell>
        </row>
        <row r="254">
          <cell r="A254" t="str">
            <v>B</v>
          </cell>
          <cell r="B254">
            <v>292</v>
          </cell>
          <cell r="C254">
            <v>315</v>
          </cell>
          <cell r="D254" t="str">
            <v>HREBENNE Travel RetailCOGS</v>
          </cell>
          <cell r="G254" t="str">
            <v>COGS</v>
          </cell>
          <cell r="I254">
            <v>0</v>
          </cell>
          <cell r="J254" t="e">
            <v>#DIV/0!</v>
          </cell>
          <cell r="L254">
            <v>0</v>
          </cell>
          <cell r="M254" t="e">
            <v>#DIV/0!</v>
          </cell>
          <cell r="N254">
            <v>0</v>
          </cell>
          <cell r="O254">
            <v>0</v>
          </cell>
          <cell r="Q254">
            <v>0</v>
          </cell>
          <cell r="R254" t="e">
            <v>#DIV/0!</v>
          </cell>
          <cell r="S254">
            <v>0</v>
          </cell>
          <cell r="T254">
            <v>0</v>
          </cell>
          <cell r="Z254" t="str">
            <v>COGS</v>
          </cell>
          <cell r="AB254">
            <v>0</v>
          </cell>
          <cell r="AC254" t="e">
            <v>#DIV/0!</v>
          </cell>
          <cell r="AE254">
            <v>0</v>
          </cell>
          <cell r="AF254" t="e">
            <v>#DIV/0!</v>
          </cell>
          <cell r="AG254">
            <v>0</v>
          </cell>
          <cell r="AH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</row>
        <row r="255">
          <cell r="B255">
            <v>293</v>
          </cell>
          <cell r="C255">
            <v>316</v>
          </cell>
          <cell r="D255" t="str">
            <v>HREBENNE Travel RetailGROSS MARGIN</v>
          </cell>
          <cell r="G255" t="str">
            <v>GROSS MARGIN</v>
          </cell>
          <cell r="I255">
            <v>0</v>
          </cell>
          <cell r="J255" t="e">
            <v>#DIV/0!</v>
          </cell>
          <cell r="L255">
            <v>0</v>
          </cell>
          <cell r="M255" t="e">
            <v>#DIV/0!</v>
          </cell>
          <cell r="N255">
            <v>0</v>
          </cell>
          <cell r="O255">
            <v>0</v>
          </cell>
          <cell r="Q255">
            <v>0</v>
          </cell>
          <cell r="R255" t="e">
            <v>#DIV/0!</v>
          </cell>
          <cell r="S255">
            <v>0</v>
          </cell>
          <cell r="T255">
            <v>0</v>
          </cell>
          <cell r="Z255" t="str">
            <v>GROSS MARGIN</v>
          </cell>
          <cell r="AB255">
            <v>0</v>
          </cell>
          <cell r="AC255" t="e">
            <v>#DIV/0!</v>
          </cell>
          <cell r="AE255">
            <v>0</v>
          </cell>
          <cell r="AF255" t="e">
            <v>#DIV/0!</v>
          </cell>
          <cell r="AG255">
            <v>0</v>
          </cell>
          <cell r="AH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</row>
        <row r="256">
          <cell r="A256" t="str">
            <v>C</v>
          </cell>
          <cell r="B256">
            <v>294</v>
          </cell>
          <cell r="C256">
            <v>317</v>
          </cell>
          <cell r="D256" t="str">
            <v>HREBENNE Travel RetailIncome from suppliers</v>
          </cell>
          <cell r="G256" t="str">
            <v>Income from suppliers</v>
          </cell>
          <cell r="I256">
            <v>0</v>
          </cell>
          <cell r="J256" t="e">
            <v>#DIV/0!</v>
          </cell>
          <cell r="L256">
            <v>0</v>
          </cell>
          <cell r="M256" t="e">
            <v>#DIV/0!</v>
          </cell>
          <cell r="N256">
            <v>0</v>
          </cell>
          <cell r="O256">
            <v>0</v>
          </cell>
          <cell r="Q256">
            <v>0</v>
          </cell>
          <cell r="R256" t="e">
            <v>#DIV/0!</v>
          </cell>
          <cell r="S256">
            <v>0</v>
          </cell>
          <cell r="T256">
            <v>0</v>
          </cell>
          <cell r="Z256" t="str">
            <v>Income from suppliers</v>
          </cell>
          <cell r="AB256">
            <v>0</v>
          </cell>
          <cell r="AC256" t="e">
            <v>#DIV/0!</v>
          </cell>
          <cell r="AE256">
            <v>0</v>
          </cell>
          <cell r="AF256" t="e">
            <v>#DIV/0!</v>
          </cell>
          <cell r="AG256">
            <v>0</v>
          </cell>
          <cell r="AH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</row>
        <row r="257">
          <cell r="B257">
            <v>295</v>
          </cell>
          <cell r="C257">
            <v>318</v>
          </cell>
          <cell r="D257" t="str">
            <v>HREBENNE Travel RetailTOTAL MARGIN</v>
          </cell>
          <cell r="G257" t="str">
            <v>TOTAL MARGIN</v>
          </cell>
          <cell r="I257">
            <v>0</v>
          </cell>
          <cell r="J257" t="e">
            <v>#DIV/0!</v>
          </cell>
          <cell r="L257">
            <v>0</v>
          </cell>
          <cell r="M257" t="e">
            <v>#DIV/0!</v>
          </cell>
          <cell r="N257">
            <v>0</v>
          </cell>
          <cell r="O257">
            <v>0</v>
          </cell>
          <cell r="Q257">
            <v>0</v>
          </cell>
          <cell r="R257" t="e">
            <v>#DIV/0!</v>
          </cell>
          <cell r="S257">
            <v>0</v>
          </cell>
          <cell r="T257">
            <v>0</v>
          </cell>
          <cell r="Z257" t="str">
            <v>TOTAL MARGIN</v>
          </cell>
          <cell r="AB257">
            <v>0</v>
          </cell>
          <cell r="AC257" t="e">
            <v>#DIV/0!</v>
          </cell>
          <cell r="AE257">
            <v>0</v>
          </cell>
          <cell r="AF257" t="e">
            <v>#DIV/0!</v>
          </cell>
          <cell r="AG257">
            <v>0</v>
          </cell>
          <cell r="AH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</row>
        <row r="258">
          <cell r="A258" t="str">
            <v>DJ</v>
          </cell>
          <cell r="B258">
            <v>296</v>
          </cell>
          <cell r="C258">
            <v>319</v>
          </cell>
          <cell r="D258" t="str">
            <v>HREBENNE Travel RetailTotal Rent</v>
          </cell>
          <cell r="G258" t="str">
            <v>Total Rent</v>
          </cell>
          <cell r="I258">
            <v>0</v>
          </cell>
          <cell r="J258" t="e">
            <v>#DIV/0!</v>
          </cell>
          <cell r="L258">
            <v>0</v>
          </cell>
          <cell r="M258" t="e">
            <v>#DIV/0!</v>
          </cell>
          <cell r="N258">
            <v>0</v>
          </cell>
          <cell r="O258">
            <v>0</v>
          </cell>
          <cell r="Q258">
            <v>0</v>
          </cell>
          <cell r="R258" t="e">
            <v>#DIV/0!</v>
          </cell>
          <cell r="S258">
            <v>0</v>
          </cell>
          <cell r="T258">
            <v>0</v>
          </cell>
          <cell r="Z258" t="str">
            <v>Total Rent</v>
          </cell>
          <cell r="AB258">
            <v>0</v>
          </cell>
          <cell r="AC258" t="e">
            <v>#DIV/0!</v>
          </cell>
          <cell r="AE258">
            <v>0</v>
          </cell>
          <cell r="AF258" t="e">
            <v>#DIV/0!</v>
          </cell>
          <cell r="AG258">
            <v>0</v>
          </cell>
          <cell r="AH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</row>
        <row r="259">
          <cell r="A259" t="str">
            <v>I</v>
          </cell>
          <cell r="B259">
            <v>297</v>
          </cell>
          <cell r="C259">
            <v>320</v>
          </cell>
          <cell r="D259" t="str">
            <v>HREBENNE Travel RetailStaff</v>
          </cell>
          <cell r="G259" t="str">
            <v>Staff</v>
          </cell>
          <cell r="I259">
            <v>0</v>
          </cell>
          <cell r="J259" t="e">
            <v>#DIV/0!</v>
          </cell>
          <cell r="L259">
            <v>-742.08059991006712</v>
          </cell>
          <cell r="M259" t="e">
            <v>#DIV/0!</v>
          </cell>
          <cell r="N259">
            <v>-742.08059991006712</v>
          </cell>
          <cell r="Q259">
            <v>0</v>
          </cell>
          <cell r="R259" t="e">
            <v>#DIV/0!</v>
          </cell>
          <cell r="S259">
            <v>0</v>
          </cell>
          <cell r="Z259" t="str">
            <v>Staff</v>
          </cell>
          <cell r="AB259">
            <v>0</v>
          </cell>
          <cell r="AC259" t="e">
            <v>#DIV/0!</v>
          </cell>
          <cell r="AE259">
            <v>-159.09003368680033</v>
          </cell>
          <cell r="AF259" t="e">
            <v>#DIV/0!</v>
          </cell>
          <cell r="AG259">
            <v>-159.09003368680033</v>
          </cell>
          <cell r="AJ259">
            <v>0</v>
          </cell>
          <cell r="AK259">
            <v>0</v>
          </cell>
          <cell r="AL259">
            <v>0</v>
          </cell>
        </row>
        <row r="260">
          <cell r="A260" t="str">
            <v>EF</v>
          </cell>
          <cell r="B260">
            <v>298</v>
          </cell>
          <cell r="C260">
            <v>321</v>
          </cell>
          <cell r="D260" t="str">
            <v>HREBENNE Travel RetailWarehouse &amp; Distribution Costs</v>
          </cell>
          <cell r="G260" t="str">
            <v>Warehouse &amp; Distribution Costs</v>
          </cell>
          <cell r="I260">
            <v>0</v>
          </cell>
          <cell r="J260" t="e">
            <v>#DIV/0!</v>
          </cell>
          <cell r="L260">
            <v>0</v>
          </cell>
          <cell r="M260" t="e">
            <v>#DIV/0!</v>
          </cell>
          <cell r="N260">
            <v>0</v>
          </cell>
          <cell r="Q260">
            <v>0</v>
          </cell>
          <cell r="R260" t="e">
            <v>#DIV/0!</v>
          </cell>
          <cell r="S260">
            <v>0</v>
          </cell>
          <cell r="Z260" t="str">
            <v>Warehouse &amp; Distribution Costs</v>
          </cell>
          <cell r="AB260">
            <v>0</v>
          </cell>
          <cell r="AC260" t="e">
            <v>#DIV/0!</v>
          </cell>
          <cell r="AE260">
            <v>0</v>
          </cell>
          <cell r="AF260" t="e">
            <v>#DIV/0!</v>
          </cell>
          <cell r="AG260">
            <v>0</v>
          </cell>
          <cell r="AJ260">
            <v>0</v>
          </cell>
          <cell r="AK260">
            <v>0</v>
          </cell>
          <cell r="AL260">
            <v>0</v>
          </cell>
        </row>
        <row r="261">
          <cell r="A261" t="str">
            <v>KLM</v>
          </cell>
          <cell r="B261">
            <v>299</v>
          </cell>
          <cell r="C261">
            <v>322</v>
          </cell>
          <cell r="D261" t="str">
            <v>HREBENNE Travel RetailUtilities / Supplies / Services</v>
          </cell>
          <cell r="G261" t="str">
            <v>Utilities / Supplies / Services</v>
          </cell>
          <cell r="I261">
            <v>0</v>
          </cell>
          <cell r="J261" t="e">
            <v>#DIV/0!</v>
          </cell>
          <cell r="L261">
            <v>0</v>
          </cell>
          <cell r="M261" t="e">
            <v>#DIV/0!</v>
          </cell>
          <cell r="N261">
            <v>0</v>
          </cell>
          <cell r="Q261">
            <v>0</v>
          </cell>
          <cell r="R261" t="e">
            <v>#DIV/0!</v>
          </cell>
          <cell r="S261">
            <v>0</v>
          </cell>
          <cell r="Z261" t="str">
            <v>Utilities / Supplies / Services</v>
          </cell>
          <cell r="AB261">
            <v>0</v>
          </cell>
          <cell r="AC261" t="e">
            <v>#DIV/0!</v>
          </cell>
          <cell r="AE261">
            <v>0</v>
          </cell>
          <cell r="AF261" t="e">
            <v>#DIV/0!</v>
          </cell>
          <cell r="AG261">
            <v>0</v>
          </cell>
          <cell r="AJ261">
            <v>0</v>
          </cell>
          <cell r="AK261">
            <v>0</v>
          </cell>
          <cell r="AL261">
            <v>0</v>
          </cell>
        </row>
        <row r="262">
          <cell r="A262" t="str">
            <v>N</v>
          </cell>
          <cell r="B262">
            <v>300</v>
          </cell>
          <cell r="C262">
            <v>323</v>
          </cell>
          <cell r="D262" t="str">
            <v>HREBENNE Travel RetailTax, Duty &amp; Other Charges</v>
          </cell>
          <cell r="G262" t="str">
            <v>Tax, Duty &amp; Other Charges</v>
          </cell>
          <cell r="I262">
            <v>0</v>
          </cell>
          <cell r="J262" t="e">
            <v>#DIV/0!</v>
          </cell>
          <cell r="L262">
            <v>0</v>
          </cell>
          <cell r="M262" t="e">
            <v>#DIV/0!</v>
          </cell>
          <cell r="N262">
            <v>0</v>
          </cell>
          <cell r="Q262">
            <v>0</v>
          </cell>
          <cell r="R262" t="e">
            <v>#DIV/0!</v>
          </cell>
          <cell r="S262">
            <v>0</v>
          </cell>
          <cell r="Z262" t="str">
            <v>Tax, Duty &amp; Other Charges</v>
          </cell>
          <cell r="AB262">
            <v>0</v>
          </cell>
          <cell r="AC262" t="e">
            <v>#DIV/0!</v>
          </cell>
          <cell r="AE262">
            <v>0</v>
          </cell>
          <cell r="AF262" t="e">
            <v>#DIV/0!</v>
          </cell>
          <cell r="AG262">
            <v>0</v>
          </cell>
          <cell r="AJ262">
            <v>0</v>
          </cell>
          <cell r="AK262">
            <v>0</v>
          </cell>
          <cell r="AL262">
            <v>0</v>
          </cell>
        </row>
        <row r="263">
          <cell r="A263" t="str">
            <v>O</v>
          </cell>
          <cell r="B263">
            <v>301</v>
          </cell>
          <cell r="C263">
            <v>324</v>
          </cell>
          <cell r="D263" t="str">
            <v>HREBENNE Travel RetailMarketing</v>
          </cell>
          <cell r="G263" t="str">
            <v>Marketing</v>
          </cell>
          <cell r="I263">
            <v>0</v>
          </cell>
          <cell r="J263" t="e">
            <v>#DIV/0!</v>
          </cell>
          <cell r="L263">
            <v>0</v>
          </cell>
          <cell r="M263" t="e">
            <v>#DIV/0!</v>
          </cell>
          <cell r="N263">
            <v>0</v>
          </cell>
          <cell r="Q263">
            <v>0</v>
          </cell>
          <cell r="R263" t="e">
            <v>#DIV/0!</v>
          </cell>
          <cell r="S263">
            <v>0</v>
          </cell>
          <cell r="Z263" t="str">
            <v>Marketing</v>
          </cell>
          <cell r="AB263">
            <v>0</v>
          </cell>
          <cell r="AC263" t="e">
            <v>#DIV/0!</v>
          </cell>
          <cell r="AE263">
            <v>0</v>
          </cell>
          <cell r="AF263" t="e">
            <v>#DIV/0!</v>
          </cell>
          <cell r="AG263">
            <v>0</v>
          </cell>
          <cell r="AJ263">
            <v>0</v>
          </cell>
          <cell r="AK263">
            <v>0</v>
          </cell>
          <cell r="AL263">
            <v>0</v>
          </cell>
        </row>
        <row r="264">
          <cell r="A264">
            <v>0</v>
          </cell>
          <cell r="B264">
            <v>302</v>
          </cell>
          <cell r="C264">
            <v>325</v>
          </cell>
          <cell r="D264" t="str">
            <v>HREBENNE Travel RetailTOTAL COST</v>
          </cell>
          <cell r="G264" t="str">
            <v>TOTAL COST</v>
          </cell>
          <cell r="I264">
            <v>0</v>
          </cell>
          <cell r="J264" t="e">
            <v>#DIV/0!</v>
          </cell>
          <cell r="L264">
            <v>-742.08059991006712</v>
          </cell>
          <cell r="M264" t="e">
            <v>#DIV/0!</v>
          </cell>
          <cell r="N264">
            <v>-742.08059991006712</v>
          </cell>
          <cell r="Q264">
            <v>0</v>
          </cell>
          <cell r="R264" t="e">
            <v>#DIV/0!</v>
          </cell>
          <cell r="S264">
            <v>0</v>
          </cell>
          <cell r="Z264" t="str">
            <v>TOTAL COST</v>
          </cell>
          <cell r="AB264">
            <v>0</v>
          </cell>
          <cell r="AC264" t="e">
            <v>#DIV/0!</v>
          </cell>
          <cell r="AE264">
            <v>-159.09003368680033</v>
          </cell>
          <cell r="AF264" t="e">
            <v>#DIV/0!</v>
          </cell>
          <cell r="AG264">
            <v>-159.09003368680033</v>
          </cell>
          <cell r="AJ264">
            <v>0</v>
          </cell>
          <cell r="AK264">
            <v>0</v>
          </cell>
          <cell r="AL264">
            <v>0</v>
          </cell>
        </row>
        <row r="265">
          <cell r="B265">
            <v>303</v>
          </cell>
          <cell r="C265">
            <v>326</v>
          </cell>
          <cell r="D265" t="str">
            <v>HREBENNE Travel RetailSTORE CASH CONTRIBUTION</v>
          </cell>
          <cell r="G265" t="str">
            <v>STORE CASH CONTRIBUTION</v>
          </cell>
          <cell r="I265">
            <v>0</v>
          </cell>
          <cell r="J265" t="e">
            <v>#DIV/0!</v>
          </cell>
          <cell r="L265">
            <v>742.08059991006712</v>
          </cell>
          <cell r="M265" t="e">
            <v>#DIV/0!</v>
          </cell>
          <cell r="N265">
            <v>-742.08059991006712</v>
          </cell>
          <cell r="Q265">
            <v>0</v>
          </cell>
          <cell r="R265" t="e">
            <v>#DIV/0!</v>
          </cell>
          <cell r="S265">
            <v>0</v>
          </cell>
          <cell r="Z265" t="str">
            <v>STORE CASH CONTRIBUTION</v>
          </cell>
          <cell r="AB265">
            <v>0</v>
          </cell>
          <cell r="AC265" t="e">
            <v>#DIV/0!</v>
          </cell>
          <cell r="AE265">
            <v>159.09003368680033</v>
          </cell>
          <cell r="AF265" t="e">
            <v>#DIV/0!</v>
          </cell>
          <cell r="AG265">
            <v>-159.09003368680033</v>
          </cell>
          <cell r="AJ265">
            <v>0</v>
          </cell>
          <cell r="AK265">
            <v>0</v>
          </cell>
          <cell r="AL265">
            <v>0</v>
          </cell>
        </row>
        <row r="266">
          <cell r="A266" t="str">
            <v>S</v>
          </cell>
          <cell r="B266">
            <v>304</v>
          </cell>
          <cell r="C266">
            <v>327</v>
          </cell>
          <cell r="D266" t="str">
            <v>HREBENNE Travel RetailCentral Costs</v>
          </cell>
          <cell r="G266" t="str">
            <v>Central Costs</v>
          </cell>
          <cell r="I266">
            <v>0</v>
          </cell>
          <cell r="J266" t="e">
            <v>#DIV/0!</v>
          </cell>
          <cell r="L266">
            <v>0</v>
          </cell>
          <cell r="M266" t="e">
            <v>#DIV/0!</v>
          </cell>
          <cell r="N266">
            <v>0</v>
          </cell>
          <cell r="Q266">
            <v>0</v>
          </cell>
          <cell r="R266" t="e">
            <v>#DIV/0!</v>
          </cell>
          <cell r="S266">
            <v>0</v>
          </cell>
          <cell r="Z266" t="str">
            <v>Central Costs</v>
          </cell>
          <cell r="AB266">
            <v>0</v>
          </cell>
          <cell r="AC266" t="e">
            <v>#DIV/0!</v>
          </cell>
          <cell r="AE266">
            <v>0</v>
          </cell>
          <cell r="AF266" t="e">
            <v>#DIV/0!</v>
          </cell>
          <cell r="AG266">
            <v>0</v>
          </cell>
          <cell r="AJ266">
            <v>0</v>
          </cell>
          <cell r="AK266">
            <v>0</v>
          </cell>
          <cell r="AL266">
            <v>0</v>
          </cell>
        </row>
        <row r="267">
          <cell r="B267">
            <v>305</v>
          </cell>
          <cell r="C267">
            <v>328</v>
          </cell>
          <cell r="D267" t="str">
            <v>HREBENNE Travel RetailEBITDA</v>
          </cell>
          <cell r="G267" t="str">
            <v>EBITDA</v>
          </cell>
          <cell r="I267">
            <v>0</v>
          </cell>
          <cell r="J267" t="e">
            <v>#DIV/0!</v>
          </cell>
          <cell r="L267">
            <v>742.08059991006712</v>
          </cell>
          <cell r="M267" t="e">
            <v>#DIV/0!</v>
          </cell>
          <cell r="N267">
            <v>-742.08059991006712</v>
          </cell>
          <cell r="Q267">
            <v>0</v>
          </cell>
          <cell r="R267" t="e">
            <v>#DIV/0!</v>
          </cell>
          <cell r="S267">
            <v>0</v>
          </cell>
          <cell r="Z267" t="str">
            <v>EBITDA</v>
          </cell>
          <cell r="AB267">
            <v>0</v>
          </cell>
          <cell r="AC267" t="e">
            <v>#DIV/0!</v>
          </cell>
          <cell r="AE267">
            <v>159.09003368680033</v>
          </cell>
          <cell r="AF267" t="e">
            <v>#DIV/0!</v>
          </cell>
          <cell r="AG267">
            <v>-159.09003368680033</v>
          </cell>
          <cell r="AJ267">
            <v>0</v>
          </cell>
          <cell r="AK267">
            <v>0</v>
          </cell>
          <cell r="AL267">
            <v>0</v>
          </cell>
        </row>
        <row r="268">
          <cell r="A268" t="str">
            <v>R</v>
          </cell>
          <cell r="B268">
            <v>306</v>
          </cell>
          <cell r="C268">
            <v>329</v>
          </cell>
          <cell r="D268" t="str">
            <v>HREBENNE Travel RetailDepreciation</v>
          </cell>
          <cell r="G268" t="str">
            <v>Depreciation</v>
          </cell>
          <cell r="I268">
            <v>0</v>
          </cell>
          <cell r="J268" t="e">
            <v>#DIV/0!</v>
          </cell>
          <cell r="L268">
            <v>424.19</v>
          </cell>
          <cell r="M268" t="e">
            <v>#DIV/0!</v>
          </cell>
          <cell r="N268">
            <v>424.19</v>
          </cell>
          <cell r="Q268">
            <v>424.19000000000005</v>
          </cell>
          <cell r="R268" t="e">
            <v>#DIV/0!</v>
          </cell>
          <cell r="S268">
            <v>424.19000000000005</v>
          </cell>
          <cell r="Z268" t="str">
            <v>Depreciation</v>
          </cell>
          <cell r="AB268">
            <v>0</v>
          </cell>
          <cell r="AC268" t="e">
            <v>#DIV/0!</v>
          </cell>
          <cell r="AE268">
            <v>2969.2999999999997</v>
          </cell>
          <cell r="AF268" t="e">
            <v>#DIV/0!</v>
          </cell>
          <cell r="AG268">
            <v>2969.2999999999997</v>
          </cell>
          <cell r="AJ268">
            <v>2969.3</v>
          </cell>
          <cell r="AK268">
            <v>0</v>
          </cell>
          <cell r="AL268">
            <v>2969.3</v>
          </cell>
        </row>
        <row r="269">
          <cell r="B269">
            <v>307</v>
          </cell>
          <cell r="C269">
            <v>330</v>
          </cell>
          <cell r="D269" t="str">
            <v>HREBENNE Travel RetailEBIT</v>
          </cell>
          <cell r="G269" t="str">
            <v>EBIT</v>
          </cell>
          <cell r="I269">
            <v>0</v>
          </cell>
          <cell r="J269" t="e">
            <v>#DIV/0!</v>
          </cell>
          <cell r="L269">
            <v>317.89059991006712</v>
          </cell>
          <cell r="M269" t="e">
            <v>#DIV/0!</v>
          </cell>
          <cell r="N269">
            <v>-317.89059991006712</v>
          </cell>
          <cell r="Q269">
            <v>-424.19000000000005</v>
          </cell>
          <cell r="R269" t="e">
            <v>#DIV/0!</v>
          </cell>
          <cell r="S269">
            <v>424.19000000000005</v>
          </cell>
          <cell r="Z269" t="str">
            <v>EBIT</v>
          </cell>
          <cell r="AB269">
            <v>0</v>
          </cell>
          <cell r="AC269" t="e">
            <v>#DIV/0!</v>
          </cell>
          <cell r="AE269">
            <v>-2810.2099663131994</v>
          </cell>
          <cell r="AF269" t="e">
            <v>#DIV/0!</v>
          </cell>
          <cell r="AG269">
            <v>2810.2099663131994</v>
          </cell>
          <cell r="AJ269">
            <v>-2969.3</v>
          </cell>
          <cell r="AK269">
            <v>0</v>
          </cell>
          <cell r="AL269">
            <v>2969.3</v>
          </cell>
        </row>
        <row r="270">
          <cell r="T270" t="str">
            <v>data kPLN</v>
          </cell>
          <cell r="AM270" t="str">
            <v>data kPLN</v>
          </cell>
        </row>
        <row r="271">
          <cell r="A271" t="str">
            <v>Check</v>
          </cell>
          <cell r="B271">
            <v>307</v>
          </cell>
          <cell r="C271">
            <v>330</v>
          </cell>
          <cell r="I271">
            <v>0</v>
          </cell>
          <cell r="L271">
            <v>0</v>
          </cell>
          <cell r="Q271">
            <v>0</v>
          </cell>
          <cell r="AB271">
            <v>0</v>
          </cell>
          <cell r="AE271">
            <v>0</v>
          </cell>
          <cell r="AJ271">
            <v>0</v>
          </cell>
        </row>
        <row r="278">
          <cell r="B278" t="str">
            <v>ACT</v>
          </cell>
          <cell r="C278" t="str">
            <v>PY_BDG</v>
          </cell>
          <cell r="G278" t="str">
            <v>WARSAW Travel Retail</v>
          </cell>
          <cell r="I278" t="str">
            <v>JULY 2018</v>
          </cell>
          <cell r="Z278" t="str">
            <v>WARSAW Travel Retail</v>
          </cell>
          <cell r="AB278" t="str">
            <v>JULY 2018 YTD</v>
          </cell>
        </row>
        <row r="279">
          <cell r="A279" t="str">
            <v>WARSAW Travel Retail</v>
          </cell>
          <cell r="B279">
            <v>313</v>
          </cell>
          <cell r="C279">
            <v>336</v>
          </cell>
          <cell r="I279" t="str">
            <v>Actual</v>
          </cell>
          <cell r="J279" t="str">
            <v>% of sales</v>
          </cell>
          <cell r="L279" t="str">
            <v>Budget</v>
          </cell>
          <cell r="M279" t="str">
            <v>% of sales</v>
          </cell>
          <cell r="N279" t="str">
            <v xml:space="preserve"> Variance</v>
          </cell>
          <cell r="O279" t="str">
            <v xml:space="preserve"> Variance %</v>
          </cell>
          <cell r="Q279" t="str">
            <v>Prev.year</v>
          </cell>
          <cell r="R279" t="str">
            <v>% of sales</v>
          </cell>
          <cell r="S279" t="str">
            <v xml:space="preserve"> Variance</v>
          </cell>
          <cell r="T279" t="str">
            <v xml:space="preserve"> Variance %</v>
          </cell>
          <cell r="AB279" t="str">
            <v>Actual</v>
          </cell>
          <cell r="AC279" t="str">
            <v>% of sales</v>
          </cell>
          <cell r="AE279" t="str">
            <v>Budget</v>
          </cell>
          <cell r="AF279" t="str">
            <v>% of sales</v>
          </cell>
          <cell r="AG279" t="str">
            <v xml:space="preserve"> Variance</v>
          </cell>
          <cell r="AH279" t="str">
            <v xml:space="preserve"> Variance %</v>
          </cell>
          <cell r="AJ279" t="str">
            <v>Prev.year</v>
          </cell>
          <cell r="AK279" t="str">
            <v>% of sales</v>
          </cell>
          <cell r="AL279" t="str">
            <v xml:space="preserve"> Variance</v>
          </cell>
          <cell r="AM279" t="str">
            <v xml:space="preserve"> Variance %</v>
          </cell>
        </row>
        <row r="280">
          <cell r="A280" t="str">
            <v>A</v>
          </cell>
          <cell r="B280">
            <v>313</v>
          </cell>
          <cell r="C280">
            <v>336</v>
          </cell>
          <cell r="D280" t="str">
            <v>WARSAW Travel RetailNET SALES</v>
          </cell>
          <cell r="G280" t="str">
            <v>NET SALES</v>
          </cell>
          <cell r="I280">
            <v>205716.08999999997</v>
          </cell>
          <cell r="J280">
            <v>1</v>
          </cell>
          <cell r="L280">
            <v>189690.61329000004</v>
          </cell>
          <cell r="M280">
            <v>1</v>
          </cell>
          <cell r="N280">
            <v>16025.47670999993</v>
          </cell>
          <cell r="O280">
            <v>8.4482180915826932E-2</v>
          </cell>
          <cell r="Q280">
            <v>196979.11</v>
          </cell>
          <cell r="R280">
            <v>1</v>
          </cell>
          <cell r="S280">
            <v>8736.9799999999814</v>
          </cell>
          <cell r="T280">
            <v>4.4354855700180496E-2</v>
          </cell>
          <cell r="Z280" t="str">
            <v>NET SALES</v>
          </cell>
          <cell r="AB280">
            <v>1164544.26</v>
          </cell>
          <cell r="AC280">
            <v>1</v>
          </cell>
          <cell r="AE280">
            <v>1144128.72618</v>
          </cell>
          <cell r="AF280">
            <v>1</v>
          </cell>
          <cell r="AG280">
            <v>20415.533820000011</v>
          </cell>
          <cell r="AH280">
            <v>1.7843738517223651E-2</v>
          </cell>
          <cell r="AJ280">
            <v>1218720.02</v>
          </cell>
          <cell r="AK280">
            <v>1</v>
          </cell>
          <cell r="AL280">
            <v>-54175.760000000009</v>
          </cell>
          <cell r="AM280">
            <v>-4.4452999139211635E-2</v>
          </cell>
        </row>
        <row r="281">
          <cell r="A281" t="str">
            <v>B</v>
          </cell>
          <cell r="B281">
            <v>314</v>
          </cell>
          <cell r="C281">
            <v>337</v>
          </cell>
          <cell r="D281" t="str">
            <v>WARSAW Travel RetailCOGS</v>
          </cell>
          <cell r="G281" t="str">
            <v>COGS</v>
          </cell>
          <cell r="I281">
            <v>159003.85940611278</v>
          </cell>
          <cell r="J281">
            <v>0.77292864844024989</v>
          </cell>
          <cell r="L281">
            <v>146031.72128865003</v>
          </cell>
          <cell r="M281">
            <v>0.76984157916868534</v>
          </cell>
          <cell r="N281">
            <v>-12972.138117462746</v>
          </cell>
          <cell r="O281">
            <v>-8.8830960855564189E-2</v>
          </cell>
          <cell r="Q281">
            <v>158280.72747648525</v>
          </cell>
          <cell r="R281">
            <v>0.80354067736667745</v>
          </cell>
          <cell r="S281">
            <v>-723.13192962753237</v>
          </cell>
          <cell r="T281">
            <v>-4.5686669574789285E-3</v>
          </cell>
          <cell r="Z281" t="str">
            <v>COGS</v>
          </cell>
          <cell r="AB281">
            <v>907135.91009542986</v>
          </cell>
          <cell r="AC281">
            <v>0.77896215820550252</v>
          </cell>
          <cell r="AE281">
            <v>888546.41114310001</v>
          </cell>
          <cell r="AF281">
            <v>0.77661402149193959</v>
          </cell>
          <cell r="AG281">
            <v>-18589.498952329857</v>
          </cell>
          <cell r="AH281">
            <v>-2.0921247015577737E-2</v>
          </cell>
          <cell r="AJ281">
            <v>1008291.714099461</v>
          </cell>
          <cell r="AK281">
            <v>0.8273366298679995</v>
          </cell>
          <cell r="AL281">
            <v>101155.80400403112</v>
          </cell>
          <cell r="AM281">
            <v>0.10032394652213994</v>
          </cell>
        </row>
        <row r="282">
          <cell r="B282">
            <v>315</v>
          </cell>
          <cell r="C282">
            <v>338</v>
          </cell>
          <cell r="D282" t="str">
            <v>WARSAW Travel RetailGROSS MARGIN</v>
          </cell>
          <cell r="G282" t="str">
            <v>GROSS MARGIN</v>
          </cell>
          <cell r="I282">
            <v>46712.230593887187</v>
          </cell>
          <cell r="J282">
            <v>0.22707135155975011</v>
          </cell>
          <cell r="L282">
            <v>43658.892001350003</v>
          </cell>
          <cell r="M282">
            <v>0.23015842083131469</v>
          </cell>
          <cell r="N282">
            <v>3053.338592537184</v>
          </cell>
          <cell r="O282">
            <v>6.9936236413026043E-2</v>
          </cell>
          <cell r="Q282">
            <v>38698.382523514738</v>
          </cell>
          <cell r="R282">
            <v>0.19645932263332258</v>
          </cell>
          <cell r="S282">
            <v>8013.848070372449</v>
          </cell>
          <cell r="T282">
            <v>0.2070848326930177</v>
          </cell>
          <cell r="Z282" t="str">
            <v>GROSS MARGIN</v>
          </cell>
          <cell r="AB282">
            <v>257408.34990457015</v>
          </cell>
          <cell r="AC282">
            <v>0.22103784179449748</v>
          </cell>
          <cell r="AE282">
            <v>255582.31503689999</v>
          </cell>
          <cell r="AF282">
            <v>0.22338597850806038</v>
          </cell>
          <cell r="AG282">
            <v>1826.0348676701542</v>
          </cell>
          <cell r="AH282">
            <v>7.1446057111053118E-3</v>
          </cell>
          <cell r="AJ282">
            <v>210428.30590053904</v>
          </cell>
          <cell r="AK282">
            <v>0.17266337013200048</v>
          </cell>
          <cell r="AL282">
            <v>46980.044004031108</v>
          </cell>
          <cell r="AM282">
            <v>0.22325914663893487</v>
          </cell>
        </row>
        <row r="283">
          <cell r="A283" t="str">
            <v>C</v>
          </cell>
          <cell r="B283">
            <v>316</v>
          </cell>
          <cell r="C283">
            <v>339</v>
          </cell>
          <cell r="D283" t="str">
            <v>WARSAW Travel RetailIncome from suppliers</v>
          </cell>
          <cell r="G283" t="str">
            <v>Income from suppliers</v>
          </cell>
          <cell r="I283">
            <v>3046.9209506735633</v>
          </cell>
          <cell r="J283">
            <v>1.481129138062834E-2</v>
          </cell>
          <cell r="L283">
            <v>2088.6314694612884</v>
          </cell>
          <cell r="M283">
            <v>1.1010726536416313E-2</v>
          </cell>
          <cell r="N283">
            <v>958.28948121227495</v>
          </cell>
          <cell r="O283">
            <v>0.4588121433693817</v>
          </cell>
          <cell r="Q283">
            <v>2447.70077351706</v>
          </cell>
          <cell r="R283">
            <v>1.2426194704184927E-2</v>
          </cell>
          <cell r="S283">
            <v>599.22017715650327</v>
          </cell>
          <cell r="T283">
            <v>0.24480940793081252</v>
          </cell>
          <cell r="Z283" t="str">
            <v>Income from suppliers</v>
          </cell>
          <cell r="AB283">
            <v>15965.569885994893</v>
          </cell>
          <cell r="AC283">
            <v>1.3709714979828154E-2</v>
          </cell>
          <cell r="AE283">
            <v>15949.351294621061</v>
          </cell>
          <cell r="AF283">
            <v>1.394017205377975E-2</v>
          </cell>
          <cell r="AG283">
            <v>16.218591373832169</v>
          </cell>
          <cell r="AH283">
            <v>1.0168809423178882E-3</v>
          </cell>
          <cell r="AJ283">
            <v>13928.911645365777</v>
          </cell>
          <cell r="AK283">
            <v>1.1429131725731212E-2</v>
          </cell>
          <cell r="AL283">
            <v>2036.6582406291163</v>
          </cell>
          <cell r="AM283">
            <v>0.14621804578010389</v>
          </cell>
        </row>
        <row r="284">
          <cell r="B284">
            <v>317</v>
          </cell>
          <cell r="C284">
            <v>340</v>
          </cell>
          <cell r="D284" t="str">
            <v>WARSAW Travel RetailTOTAL MARGIN</v>
          </cell>
          <cell r="G284" t="str">
            <v>TOTAL MARGIN</v>
          </cell>
          <cell r="I284">
            <v>49759.151544560751</v>
          </cell>
          <cell r="J284">
            <v>0.24188264294037845</v>
          </cell>
          <cell r="L284">
            <v>45747.523470811291</v>
          </cell>
          <cell r="M284">
            <v>0.24116914736773098</v>
          </cell>
          <cell r="N284">
            <v>4011.6280737494599</v>
          </cell>
          <cell r="O284">
            <v>8.7690606384606573E-2</v>
          </cell>
          <cell r="Q284">
            <v>41146.083297031801</v>
          </cell>
          <cell r="R284">
            <v>0.20888551733750754</v>
          </cell>
          <cell r="S284">
            <v>8613.0682475289505</v>
          </cell>
          <cell r="T284">
            <v>0.20932899458136967</v>
          </cell>
          <cell r="Z284" t="str">
            <v>TOTAL MARGIN</v>
          </cell>
          <cell r="AB284">
            <v>273373.91979056504</v>
          </cell>
          <cell r="AC284">
            <v>0.23474755677432563</v>
          </cell>
          <cell r="AE284">
            <v>271531.66633152106</v>
          </cell>
          <cell r="AF284">
            <v>0.23732615056184014</v>
          </cell>
          <cell r="AG284">
            <v>1842.2534590439755</v>
          </cell>
          <cell r="AH284">
            <v>6.7846726090308174E-3</v>
          </cell>
          <cell r="AJ284">
            <v>224357.2175459048</v>
          </cell>
          <cell r="AK284">
            <v>0.18409250185773168</v>
          </cell>
          <cell r="AL284">
            <v>49016.702244660235</v>
          </cell>
          <cell r="AM284">
            <v>0.21847615503892204</v>
          </cell>
        </row>
        <row r="285">
          <cell r="A285" t="str">
            <v>DJ</v>
          </cell>
          <cell r="B285">
            <v>318</v>
          </cell>
          <cell r="C285">
            <v>341</v>
          </cell>
          <cell r="D285" t="str">
            <v>WARSAW Travel RetailTotal Rent</v>
          </cell>
          <cell r="G285" t="str">
            <v>Total Rent</v>
          </cell>
          <cell r="I285">
            <v>1235</v>
          </cell>
          <cell r="J285">
            <v>6.0034195672297687E-3</v>
          </cell>
          <cell r="L285">
            <v>1210.82</v>
          </cell>
          <cell r="M285">
            <v>6.3831308202314243E-3</v>
          </cell>
          <cell r="N285">
            <v>-24.180000000000064</v>
          </cell>
          <cell r="O285">
            <v>-1.9969937728151255E-2</v>
          </cell>
          <cell r="Q285">
            <v>1210.8000000000002</v>
          </cell>
          <cell r="R285">
            <v>6.1468447085581829E-3</v>
          </cell>
          <cell r="S285">
            <v>-24.199999999999818</v>
          </cell>
          <cell r="T285">
            <v>-1.998678559629985E-2</v>
          </cell>
          <cell r="Z285" t="str">
            <v>Total Rent</v>
          </cell>
          <cell r="AB285">
            <v>8596.6</v>
          </cell>
          <cell r="AC285">
            <v>7.3819435596204821E-3</v>
          </cell>
          <cell r="AE285">
            <v>8475.74</v>
          </cell>
          <cell r="AF285">
            <v>7.4080300634515794E-3</v>
          </cell>
          <cell r="AG285">
            <v>-120.86000000000058</v>
          </cell>
          <cell r="AH285">
            <v>-1.4259521882455273E-2</v>
          </cell>
          <cell r="AJ285">
            <v>8475.6</v>
          </cell>
          <cell r="AK285">
            <v>6.9545095353402012E-3</v>
          </cell>
          <cell r="AL285">
            <v>-121</v>
          </cell>
          <cell r="AM285">
            <v>-1.4276275425928464E-2</v>
          </cell>
        </row>
        <row r="286">
          <cell r="A286" t="str">
            <v>I</v>
          </cell>
          <cell r="B286">
            <v>319</v>
          </cell>
          <cell r="C286">
            <v>342</v>
          </cell>
          <cell r="D286" t="str">
            <v>WARSAW Travel RetailStaff</v>
          </cell>
          <cell r="G286" t="str">
            <v>Staff</v>
          </cell>
          <cell r="I286">
            <v>9151.08</v>
          </cell>
          <cell r="J286">
            <v>4.4484026504684207E-2</v>
          </cell>
          <cell r="L286">
            <v>8312.8451062503882</v>
          </cell>
          <cell r="M286">
            <v>4.3823175865543046E-2</v>
          </cell>
          <cell r="N286">
            <v>-838.23489374961173</v>
          </cell>
          <cell r="O286">
            <v>-0.10083610160369116</v>
          </cell>
          <cell r="Q286">
            <v>10536.589999999997</v>
          </cell>
          <cell r="R286">
            <v>5.3490900634082454E-2</v>
          </cell>
          <cell r="S286">
            <v>1385.5099999999966</v>
          </cell>
          <cell r="T286">
            <v>0.13149510420354182</v>
          </cell>
          <cell r="Z286" t="str">
            <v>Staff</v>
          </cell>
          <cell r="AB286">
            <v>66002.029999999984</v>
          </cell>
          <cell r="AC286">
            <v>5.6676274373633498E-2</v>
          </cell>
          <cell r="AE286">
            <v>71147.05555255161</v>
          </cell>
          <cell r="AF286">
            <v>6.218448494873155E-2</v>
          </cell>
          <cell r="AG286">
            <v>5145.0255525516259</v>
          </cell>
          <cell r="AH286">
            <v>7.2315368676801217E-2</v>
          </cell>
          <cell r="AJ286">
            <v>71212.02</v>
          </cell>
          <cell r="AK286">
            <v>5.8431812747278905E-2</v>
          </cell>
          <cell r="AL286">
            <v>5209.9900000000198</v>
          </cell>
          <cell r="AM286">
            <v>7.3161665685091082E-2</v>
          </cell>
        </row>
        <row r="287">
          <cell r="A287" t="str">
            <v>EF</v>
          </cell>
          <cell r="B287">
            <v>320</v>
          </cell>
          <cell r="C287">
            <v>343</v>
          </cell>
          <cell r="D287" t="str">
            <v>WARSAW Travel RetailWarehouse &amp; Distribution Costs</v>
          </cell>
          <cell r="G287" t="str">
            <v>Warehouse &amp; Distribution Costs</v>
          </cell>
          <cell r="I287">
            <v>0</v>
          </cell>
          <cell r="J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Z287" t="str">
            <v>Warehouse &amp; Distribution Costs</v>
          </cell>
          <cell r="AB287">
            <v>0</v>
          </cell>
          <cell r="AC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</row>
        <row r="288">
          <cell r="A288" t="str">
            <v>KLM</v>
          </cell>
          <cell r="B288">
            <v>321</v>
          </cell>
          <cell r="C288">
            <v>344</v>
          </cell>
          <cell r="D288" t="str">
            <v>WARSAW Travel RetailUtilities / Supplies / Services</v>
          </cell>
          <cell r="G288" t="str">
            <v>Utilities / Supplies / Services</v>
          </cell>
          <cell r="I288">
            <v>3485.7500000000005</v>
          </cell>
          <cell r="J288">
            <v>1.6944469438438196E-2</v>
          </cell>
          <cell r="L288">
            <v>3099.1552631032237</v>
          </cell>
          <cell r="M288">
            <v>1.6337947404731188E-2</v>
          </cell>
          <cell r="N288">
            <v>-386.59473689677679</v>
          </cell>
          <cell r="O288">
            <v>-0.12474197130403675</v>
          </cell>
          <cell r="Q288">
            <v>3801.95</v>
          </cell>
          <cell r="R288">
            <v>1.930128529873041E-2</v>
          </cell>
          <cell r="S288">
            <v>316.19999999999936</v>
          </cell>
          <cell r="T288">
            <v>8.3167848077959849E-2</v>
          </cell>
          <cell r="Z288" t="str">
            <v>Utilities / Supplies / Services</v>
          </cell>
          <cell r="AB288">
            <v>22068.920000000002</v>
          </cell>
          <cell r="AC288">
            <v>1.8950692350671157E-2</v>
          </cell>
          <cell r="AE288">
            <v>21694.086841722568</v>
          </cell>
          <cell r="AF288">
            <v>1.8961229051694613E-2</v>
          </cell>
          <cell r="AG288">
            <v>-374.83315827743354</v>
          </cell>
          <cell r="AH288">
            <v>-1.7278125648346965E-2</v>
          </cell>
          <cell r="AJ288">
            <v>20579.330000000002</v>
          </cell>
          <cell r="AK288">
            <v>1.6886019481324351E-2</v>
          </cell>
          <cell r="AL288">
            <v>-1489.5900000000001</v>
          </cell>
          <cell r="AM288">
            <v>-7.2382822958764859E-2</v>
          </cell>
        </row>
        <row r="289">
          <cell r="A289" t="str">
            <v>N</v>
          </cell>
          <cell r="B289">
            <v>322</v>
          </cell>
          <cell r="C289">
            <v>345</v>
          </cell>
          <cell r="D289" t="str">
            <v>WARSAW Travel RetailTax, Duty &amp; Other Charges</v>
          </cell>
          <cell r="G289" t="str">
            <v>Tax, Duty &amp; Other Charges</v>
          </cell>
          <cell r="I289">
            <v>0</v>
          </cell>
          <cell r="J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Z289" t="str">
            <v>Tax, Duty &amp; Other Charges</v>
          </cell>
          <cell r="AB289">
            <v>0</v>
          </cell>
          <cell r="AC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</row>
        <row r="290">
          <cell r="A290" t="str">
            <v>O</v>
          </cell>
          <cell r="B290">
            <v>323</v>
          </cell>
          <cell r="C290">
            <v>346</v>
          </cell>
          <cell r="D290" t="str">
            <v>WARSAW Travel RetailMarketing</v>
          </cell>
          <cell r="G290" t="str">
            <v>Marketing</v>
          </cell>
          <cell r="I290">
            <v>0</v>
          </cell>
          <cell r="J290">
            <v>0</v>
          </cell>
          <cell r="L290">
            <v>50</v>
          </cell>
          <cell r="M290">
            <v>2.6358710709401169E-4</v>
          </cell>
          <cell r="N290">
            <v>50</v>
          </cell>
          <cell r="O290">
            <v>1</v>
          </cell>
          <cell r="Q290">
            <v>372.1</v>
          </cell>
          <cell r="R290">
            <v>1.8890328014985957E-3</v>
          </cell>
          <cell r="S290">
            <v>372.1</v>
          </cell>
          <cell r="T290">
            <v>1</v>
          </cell>
          <cell r="Z290" t="str">
            <v>Marketing</v>
          </cell>
          <cell r="AB290">
            <v>0</v>
          </cell>
          <cell r="AC290">
            <v>0</v>
          </cell>
          <cell r="AE290">
            <v>500</v>
          </cell>
          <cell r="AF290">
            <v>4.3701376301370613E-4</v>
          </cell>
          <cell r="AG290">
            <v>500</v>
          </cell>
          <cell r="AH290">
            <v>1</v>
          </cell>
          <cell r="AJ290">
            <v>579.1</v>
          </cell>
          <cell r="AK290">
            <v>4.7517066306993134E-4</v>
          </cell>
          <cell r="AL290">
            <v>579.1</v>
          </cell>
          <cell r="AM290">
            <v>1</v>
          </cell>
        </row>
        <row r="291">
          <cell r="A291">
            <v>0</v>
          </cell>
          <cell r="B291">
            <v>324</v>
          </cell>
          <cell r="C291">
            <v>347</v>
          </cell>
          <cell r="D291" t="str">
            <v>WARSAW Travel RetailTOTAL COST</v>
          </cell>
          <cell r="G291" t="str">
            <v>TOTAL COST</v>
          </cell>
          <cell r="I291">
            <v>13871.83</v>
          </cell>
          <cell r="J291">
            <v>6.7431915510352172E-2</v>
          </cell>
          <cell r="L291">
            <v>12672.820369353612</v>
          </cell>
          <cell r="M291">
            <v>6.6807841197599679E-2</v>
          </cell>
          <cell r="N291">
            <v>-1199.0096306463874</v>
          </cell>
          <cell r="O291">
            <v>9.4612690443077962E-2</v>
          </cell>
          <cell r="Q291">
            <v>15921.439999999997</v>
          </cell>
          <cell r="R291">
            <v>8.0828063442869649E-2</v>
          </cell>
          <cell r="S291">
            <v>-2049.6099999999969</v>
          </cell>
          <cell r="T291">
            <v>-0.12873270256961666</v>
          </cell>
          <cell r="Z291" t="str">
            <v>TOTAL COST</v>
          </cell>
          <cell r="AB291">
            <v>96667.549999999988</v>
          </cell>
          <cell r="AC291">
            <v>8.3008910283925139E-2</v>
          </cell>
          <cell r="AE291">
            <v>101816.88239427419</v>
          </cell>
          <cell r="AF291">
            <v>8.8990757826891462E-2</v>
          </cell>
          <cell r="AG291">
            <v>5149.332394274199</v>
          </cell>
          <cell r="AH291">
            <v>-5.0574445742052831E-2</v>
          </cell>
          <cell r="AJ291">
            <v>100846.05000000002</v>
          </cell>
          <cell r="AK291">
            <v>8.2747512427013392E-2</v>
          </cell>
          <cell r="AL291">
            <v>-4178.5000000000291</v>
          </cell>
          <cell r="AM291">
            <v>-4.143444388749018E-2</v>
          </cell>
        </row>
        <row r="292">
          <cell r="B292">
            <v>325</v>
          </cell>
          <cell r="C292">
            <v>348</v>
          </cell>
          <cell r="D292" t="str">
            <v>WARSAW Travel RetailSTORE CASH CONTRIBUTION</v>
          </cell>
          <cell r="G292" t="str">
            <v>STORE CASH CONTRIBUTION</v>
          </cell>
          <cell r="I292">
            <v>35887.321544560749</v>
          </cell>
          <cell r="J292">
            <v>0.17445072743002629</v>
          </cell>
          <cell r="L292">
            <v>33074.703101457679</v>
          </cell>
          <cell r="M292">
            <v>0.17436130617013132</v>
          </cell>
          <cell r="N292">
            <v>2812.6184431030706</v>
          </cell>
          <cell r="O292">
            <v>8.5038358000532277E-2</v>
          </cell>
          <cell r="Q292">
            <v>25224.643297031806</v>
          </cell>
          <cell r="R292">
            <v>0.12805745389463791</v>
          </cell>
          <cell r="S292">
            <v>10662.678247528944</v>
          </cell>
          <cell r="T292">
            <v>0.42270878212115792</v>
          </cell>
          <cell r="Z292" t="str">
            <v>STORE CASH CONTRIBUTION</v>
          </cell>
          <cell r="AB292">
            <v>176706.36979056505</v>
          </cell>
          <cell r="AC292">
            <v>0.1517386464904005</v>
          </cell>
          <cell r="AE292">
            <v>169714.78393724689</v>
          </cell>
          <cell r="AF292">
            <v>0.1483353927349487</v>
          </cell>
          <cell r="AG292">
            <v>6991.5858533181599</v>
          </cell>
          <cell r="AH292">
            <v>4.1196092002823592E-2</v>
          </cell>
          <cell r="AJ292">
            <v>123511.16754590478</v>
          </cell>
          <cell r="AK292">
            <v>0.10134498943071829</v>
          </cell>
          <cell r="AL292">
            <v>53195.202244660264</v>
          </cell>
          <cell r="AM292">
            <v>0.43069143707097957</v>
          </cell>
        </row>
        <row r="293">
          <cell r="A293" t="str">
            <v>S</v>
          </cell>
          <cell r="B293">
            <v>326</v>
          </cell>
          <cell r="C293">
            <v>349</v>
          </cell>
          <cell r="D293" t="str">
            <v>WARSAW Travel RetailCentral Costs</v>
          </cell>
          <cell r="G293" t="str">
            <v>Central Costs</v>
          </cell>
          <cell r="I293">
            <v>8868.6174283887322</v>
          </cell>
          <cell r="J293">
            <v>4.3110956602318923E-2</v>
          </cell>
          <cell r="L293">
            <v>5823.0866703735373</v>
          </cell>
          <cell r="M293">
            <v>3.0697811396029232E-2</v>
          </cell>
          <cell r="N293">
            <v>-3045.5307580151948</v>
          </cell>
          <cell r="O293">
            <v>-0.52300969063540159</v>
          </cell>
          <cell r="Q293">
            <v>12940.168412435469</v>
          </cell>
          <cell r="R293">
            <v>6.5693100209638824E-2</v>
          </cell>
          <cell r="S293">
            <v>4071.5509840467366</v>
          </cell>
          <cell r="T293">
            <v>0.31464435811623492</v>
          </cell>
          <cell r="Z293" t="str">
            <v>Central Costs</v>
          </cell>
          <cell r="AB293">
            <v>65387.766305994264</v>
          </cell>
          <cell r="AC293">
            <v>5.6148803057081115E-2</v>
          </cell>
          <cell r="AE293">
            <v>51144.098212192926</v>
          </cell>
          <cell r="AF293">
            <v>4.4701349631305981E-2</v>
          </cell>
          <cell r="AG293">
            <v>-14243.668093801338</v>
          </cell>
          <cell r="AH293">
            <v>-0.27850071839580504</v>
          </cell>
          <cell r="AJ293">
            <v>71373.306253065311</v>
          </cell>
          <cell r="AK293">
            <v>5.8564153441136801E-2</v>
          </cell>
          <cell r="AL293">
            <v>5985.5399470710472</v>
          </cell>
          <cell r="AM293">
            <v>8.3862444677123005E-2</v>
          </cell>
        </row>
        <row r="294">
          <cell r="B294">
            <v>327</v>
          </cell>
          <cell r="C294">
            <v>350</v>
          </cell>
          <cell r="D294" t="str">
            <v>WARSAW Travel RetailEBITDA</v>
          </cell>
          <cell r="G294" t="str">
            <v>EBITDA</v>
          </cell>
          <cell r="I294">
            <v>27018.704116172019</v>
          </cell>
          <cell r="J294">
            <v>0.13133977082770737</v>
          </cell>
          <cell r="L294">
            <v>27251.616431084141</v>
          </cell>
          <cell r="M294">
            <v>0.14366349477410209</v>
          </cell>
          <cell r="N294">
            <v>-232.91231491212238</v>
          </cell>
          <cell r="O294">
            <v>-8.5467339341549486E-3</v>
          </cell>
          <cell r="Q294">
            <v>12284.474884596337</v>
          </cell>
          <cell r="R294">
            <v>6.2364353684999076E-2</v>
          </cell>
          <cell r="S294">
            <v>14734.229231575682</v>
          </cell>
          <cell r="T294">
            <v>1.1994187272954684</v>
          </cell>
          <cell r="Z294" t="str">
            <v>EBITDA</v>
          </cell>
          <cell r="AB294">
            <v>111318.60348457078</v>
          </cell>
          <cell r="AC294">
            <v>9.5589843433319374E-2</v>
          </cell>
          <cell r="AE294">
            <v>118570.68572505396</v>
          </cell>
          <cell r="AF294">
            <v>0.10363404310364273</v>
          </cell>
          <cell r="AG294">
            <v>-7252.0822404831852</v>
          </cell>
          <cell r="AH294">
            <v>-6.1162522558902754E-2</v>
          </cell>
          <cell r="AJ294">
            <v>52137.861292839472</v>
          </cell>
          <cell r="AK294">
            <v>4.2780835989581489E-2</v>
          </cell>
          <cell r="AL294">
            <v>59180.742191731304</v>
          </cell>
          <cell r="AM294">
            <v>1.1350818910529243</v>
          </cell>
        </row>
        <row r="295">
          <cell r="A295" t="str">
            <v>R</v>
          </cell>
          <cell r="B295">
            <v>328</v>
          </cell>
          <cell r="C295">
            <v>351</v>
          </cell>
          <cell r="D295" t="str">
            <v>WARSAW Travel RetailDepreciation</v>
          </cell>
          <cell r="G295" t="str">
            <v>Depreciation</v>
          </cell>
          <cell r="I295">
            <v>661.94</v>
          </cell>
          <cell r="J295">
            <v>3.2177356666656465E-3</v>
          </cell>
          <cell r="L295">
            <v>1405.2374604458532</v>
          </cell>
          <cell r="M295">
            <v>7.4080495395811635E-3</v>
          </cell>
          <cell r="N295">
            <v>743.29746044585318</v>
          </cell>
          <cell r="O295">
            <v>0.52894794037871717</v>
          </cell>
          <cell r="Q295">
            <v>462.7800000000002</v>
          </cell>
          <cell r="R295">
            <v>2.3493861861798452E-3</v>
          </cell>
          <cell r="S295">
            <v>-199.15999999999985</v>
          </cell>
          <cell r="T295">
            <v>-0.43035567656337737</v>
          </cell>
          <cell r="Z295" t="str">
            <v>Depreciation</v>
          </cell>
          <cell r="AB295">
            <v>8643.65</v>
          </cell>
          <cell r="AC295">
            <v>7.4223456307276805E-3</v>
          </cell>
          <cell r="AE295">
            <v>6678.7725084295525</v>
          </cell>
          <cell r="AF295">
            <v>5.8374310124425762E-3</v>
          </cell>
          <cell r="AG295">
            <v>-1964.8774915704471</v>
          </cell>
          <cell r="AH295">
            <v>-0.29419739766409081</v>
          </cell>
          <cell r="AJ295">
            <v>3239.4</v>
          </cell>
          <cell r="AK295">
            <v>2.6580346156945874E-3</v>
          </cell>
          <cell r="AL295">
            <v>-5404.25</v>
          </cell>
          <cell r="AM295">
            <v>-1.6682873371612024</v>
          </cell>
        </row>
        <row r="296">
          <cell r="B296">
            <v>329</v>
          </cell>
          <cell r="C296">
            <v>352</v>
          </cell>
          <cell r="D296" t="str">
            <v>WARSAW Travel RetailEBIT</v>
          </cell>
          <cell r="G296" t="str">
            <v>EBIT</v>
          </cell>
          <cell r="I296">
            <v>26356.76411617202</v>
          </cell>
          <cell r="J296">
            <v>0.12812203516104173</v>
          </cell>
          <cell r="L296">
            <v>25846.378970638289</v>
          </cell>
          <cell r="M296">
            <v>0.13625544523452093</v>
          </cell>
          <cell r="N296">
            <v>510.3851455337317</v>
          </cell>
          <cell r="O296">
            <v>1.9746872322561559E-2</v>
          </cell>
          <cell r="Q296">
            <v>11821.694884596336</v>
          </cell>
          <cell r="R296">
            <v>6.0014967498819224E-2</v>
          </cell>
          <cell r="S296">
            <v>14535.069231575684</v>
          </cell>
          <cell r="T296">
            <v>1.2295249855005879</v>
          </cell>
          <cell r="Z296" t="str">
            <v>EBIT</v>
          </cell>
          <cell r="AB296">
            <v>102674.95348457078</v>
          </cell>
          <cell r="AC296">
            <v>8.8167497802591699E-2</v>
          </cell>
          <cell r="AE296">
            <v>111891.91321662441</v>
          </cell>
          <cell r="AF296">
            <v>9.779661209120015E-2</v>
          </cell>
          <cell r="AG296">
            <v>-9216.9597320536268</v>
          </cell>
          <cell r="AH296">
            <v>-8.2373779007688053E-2</v>
          </cell>
          <cell r="AJ296">
            <v>48898.461292839471</v>
          </cell>
          <cell r="AK296">
            <v>4.01228013738869E-2</v>
          </cell>
          <cell r="AL296">
            <v>53776.492191731311</v>
          </cell>
          <cell r="AM296">
            <v>1.0997583721434228</v>
          </cell>
        </row>
        <row r="297">
          <cell r="T297" t="str">
            <v>data kPLN</v>
          </cell>
          <cell r="AM297" t="str">
            <v>data kPLN</v>
          </cell>
        </row>
        <row r="298">
          <cell r="A298" t="str">
            <v>Check</v>
          </cell>
          <cell r="B298">
            <v>329</v>
          </cell>
          <cell r="C298">
            <v>352</v>
          </cell>
          <cell r="I298">
            <v>0</v>
          </cell>
          <cell r="L298">
            <v>0</v>
          </cell>
          <cell r="Q298">
            <v>0</v>
          </cell>
          <cell r="AB298">
            <v>0</v>
          </cell>
          <cell r="AE298">
            <v>0</v>
          </cell>
          <cell r="AJ298">
            <v>-2.5465851649641991E-10</v>
          </cell>
        </row>
        <row r="305">
          <cell r="B305" t="str">
            <v>ACT</v>
          </cell>
          <cell r="C305" t="str">
            <v>PY_BDG</v>
          </cell>
          <cell r="G305" t="str">
            <v>NEW  WROCLAW Travel Retail</v>
          </cell>
          <cell r="I305" t="str">
            <v>JULY 2018</v>
          </cell>
          <cell r="Z305" t="str">
            <v>NEW  WROCLAW Travel Retail</v>
          </cell>
          <cell r="AB305" t="str">
            <v>JULY 2018 YTD</v>
          </cell>
        </row>
        <row r="306">
          <cell r="A306" t="str">
            <v>NEW  WROCLAW Travel Retail</v>
          </cell>
          <cell r="B306">
            <v>496</v>
          </cell>
          <cell r="C306">
            <v>491</v>
          </cell>
          <cell r="I306" t="str">
            <v>Actual</v>
          </cell>
          <cell r="J306" t="str">
            <v>% of sales</v>
          </cell>
          <cell r="L306" t="str">
            <v>Budget</v>
          </cell>
          <cell r="M306" t="str">
            <v>% of sales</v>
          </cell>
          <cell r="N306" t="str">
            <v xml:space="preserve"> Variance</v>
          </cell>
          <cell r="O306" t="str">
            <v xml:space="preserve"> Variance %</v>
          </cell>
          <cell r="Q306" t="str">
            <v>Prev.year</v>
          </cell>
          <cell r="R306" t="str">
            <v>% of sales</v>
          </cell>
          <cell r="S306" t="str">
            <v xml:space="preserve"> Variance</v>
          </cell>
          <cell r="T306" t="str">
            <v xml:space="preserve"> Variance %</v>
          </cell>
          <cell r="AB306" t="str">
            <v>Actual</v>
          </cell>
          <cell r="AC306" t="str">
            <v>% of sales</v>
          </cell>
          <cell r="AE306" t="str">
            <v>Budget</v>
          </cell>
          <cell r="AF306" t="str">
            <v>% of sales</v>
          </cell>
          <cell r="AG306" t="str">
            <v xml:space="preserve"> Variance</v>
          </cell>
          <cell r="AH306" t="str">
            <v xml:space="preserve"> Variance %</v>
          </cell>
          <cell r="AJ306" t="str">
            <v>Prev.year</v>
          </cell>
          <cell r="AK306" t="str">
            <v>% of sales</v>
          </cell>
          <cell r="AL306" t="str">
            <v xml:space="preserve"> Variance</v>
          </cell>
          <cell r="AM306" t="str">
            <v xml:space="preserve"> Variance %</v>
          </cell>
        </row>
        <row r="307">
          <cell r="A307" t="str">
            <v>A</v>
          </cell>
          <cell r="B307">
            <v>496</v>
          </cell>
          <cell r="C307">
            <v>491</v>
          </cell>
          <cell r="D307" t="str">
            <v>NEW  WROCLAW Travel RetailNET SALES</v>
          </cell>
          <cell r="G307" t="str">
            <v>NET SALES</v>
          </cell>
          <cell r="I307">
            <v>6151328.3900000015</v>
          </cell>
          <cell r="J307">
            <v>1</v>
          </cell>
          <cell r="L307">
            <v>7256132.0314645516</v>
          </cell>
          <cell r="M307">
            <v>1</v>
          </cell>
          <cell r="N307">
            <v>-1104803.64146455</v>
          </cell>
          <cell r="O307">
            <v>-0.15225792979976416</v>
          </cell>
          <cell r="Q307">
            <v>0</v>
          </cell>
          <cell r="Z307" t="str">
            <v>NET SALES</v>
          </cell>
          <cell r="AB307">
            <v>33919291.410000004</v>
          </cell>
          <cell r="AC307">
            <v>1</v>
          </cell>
          <cell r="AE307">
            <v>41260015.252760679</v>
          </cell>
          <cell r="AF307">
            <v>1</v>
          </cell>
          <cell r="AG307">
            <v>-7340723.8427606747</v>
          </cell>
          <cell r="AH307">
            <v>-0.17791374525169401</v>
          </cell>
        </row>
        <row r="308">
          <cell r="A308" t="str">
            <v>B</v>
          </cell>
          <cell r="B308">
            <v>497</v>
          </cell>
          <cell r="C308">
            <v>492</v>
          </cell>
          <cell r="D308" t="str">
            <v>NEW  WROCLAW Travel RetailCOGS</v>
          </cell>
          <cell r="G308" t="str">
            <v>COGS</v>
          </cell>
          <cell r="I308">
            <v>4266754.2197015407</v>
          </cell>
          <cell r="J308">
            <v>0.69363135069131621</v>
          </cell>
          <cell r="L308">
            <v>5150259.1434576176</v>
          </cell>
          <cell r="M308">
            <v>0.70978024119802408</v>
          </cell>
          <cell r="N308">
            <v>883504.92375607695</v>
          </cell>
          <cell r="O308">
            <v>0.1715457220979637</v>
          </cell>
          <cell r="Q308">
            <v>0</v>
          </cell>
          <cell r="Z308" t="str">
            <v>COGS</v>
          </cell>
          <cell r="AB308">
            <v>24577222.649103653</v>
          </cell>
          <cell r="AC308">
            <v>0.72457948345754219</v>
          </cell>
          <cell r="AE308">
            <v>29789390.297973868</v>
          </cell>
          <cell r="AF308">
            <v>0.72199174225900653</v>
          </cell>
          <cell r="AG308">
            <v>5212167.6488702148</v>
          </cell>
          <cell r="AH308">
            <v>0.17496724829660992</v>
          </cell>
        </row>
        <row r="309">
          <cell r="B309">
            <v>498</v>
          </cell>
          <cell r="C309">
            <v>493</v>
          </cell>
          <cell r="D309" t="str">
            <v>NEW  WROCLAW Travel RetailGROSS MARGIN</v>
          </cell>
          <cell r="G309" t="str">
            <v>GROSS MARGIN</v>
          </cell>
          <cell r="I309">
            <v>1884574.1702984609</v>
          </cell>
          <cell r="J309">
            <v>0.30636864930868379</v>
          </cell>
          <cell r="L309">
            <v>2105872.888006934</v>
          </cell>
          <cell r="M309">
            <v>0.29021975880197598</v>
          </cell>
          <cell r="N309">
            <v>-221298.71770847309</v>
          </cell>
          <cell r="O309">
            <v>-0.10508645558275709</v>
          </cell>
          <cell r="Q309">
            <v>0</v>
          </cell>
          <cell r="Z309" t="str">
            <v>GROSS MARGIN</v>
          </cell>
          <cell r="AB309">
            <v>9342068.7608963512</v>
          </cell>
          <cell r="AC309">
            <v>0.27542051654245775</v>
          </cell>
          <cell r="AE309">
            <v>11470624.954786811</v>
          </cell>
          <cell r="AF309">
            <v>0.27800825774099341</v>
          </cell>
          <cell r="AG309">
            <v>-2128556.1938904598</v>
          </cell>
          <cell r="AH309">
            <v>-0.18556584338521076</v>
          </cell>
        </row>
        <row r="310">
          <cell r="A310" t="str">
            <v>C</v>
          </cell>
          <cell r="B310">
            <v>499</v>
          </cell>
          <cell r="C310">
            <v>494</v>
          </cell>
          <cell r="D310" t="str">
            <v>NEW  WROCLAW Travel RetailIncome from suppliers</v>
          </cell>
          <cell r="G310" t="str">
            <v>Income from suppliers</v>
          </cell>
          <cell r="I310">
            <v>147348.12840504496</v>
          </cell>
          <cell r="J310">
            <v>2.3953871271867655E-2</v>
          </cell>
          <cell r="L310">
            <v>79098.170585031083</v>
          </cell>
          <cell r="M310">
            <v>1.0900872564341444E-2</v>
          </cell>
          <cell r="N310">
            <v>68249.957820013879</v>
          </cell>
          <cell r="O310">
            <v>0.862851281075391</v>
          </cell>
          <cell r="Q310">
            <v>0</v>
          </cell>
          <cell r="Z310" t="str">
            <v>Income from suppliers</v>
          </cell>
          <cell r="AB310">
            <v>781430.23480547662</v>
          </cell>
          <cell r="AC310">
            <v>2.3037929223223608E-2</v>
          </cell>
          <cell r="AE310">
            <v>569746.43378604611</v>
          </cell>
          <cell r="AF310">
            <v>1.3808682093202202E-2</v>
          </cell>
          <cell r="AG310">
            <v>211683.80101943051</v>
          </cell>
          <cell r="AH310">
            <v>0.37154037035872522</v>
          </cell>
        </row>
        <row r="311">
          <cell r="B311">
            <v>500</v>
          </cell>
          <cell r="C311">
            <v>495</v>
          </cell>
          <cell r="D311" t="str">
            <v>NEW  WROCLAW Travel RetailTOTAL MARGIN</v>
          </cell>
          <cell r="G311" t="str">
            <v>TOTAL MARGIN</v>
          </cell>
          <cell r="I311">
            <v>2031922.2987035059</v>
          </cell>
          <cell r="J311">
            <v>0.33032252058055145</v>
          </cell>
          <cell r="L311">
            <v>2184971.0585919651</v>
          </cell>
          <cell r="M311">
            <v>0.30112063136631739</v>
          </cell>
          <cell r="N311">
            <v>-153048.75988845923</v>
          </cell>
          <cell r="O311">
            <v>-7.0046126829289235E-2</v>
          </cell>
          <cell r="Q311">
            <v>0</v>
          </cell>
          <cell r="Z311" t="str">
            <v>TOTAL MARGIN</v>
          </cell>
          <cell r="AB311">
            <v>10123498.995701827</v>
          </cell>
          <cell r="AC311">
            <v>0.29845844576568131</v>
          </cell>
          <cell r="AE311">
            <v>12040371.388572857</v>
          </cell>
          <cell r="AF311">
            <v>0.2918169398341956</v>
          </cell>
          <cell r="AG311">
            <v>-1916872.3928710297</v>
          </cell>
          <cell r="AH311">
            <v>-0.1592037596689313</v>
          </cell>
        </row>
        <row r="312">
          <cell r="A312" t="str">
            <v>DJ</v>
          </cell>
          <cell r="B312">
            <v>501</v>
          </cell>
          <cell r="C312">
            <v>496</v>
          </cell>
          <cell r="D312" t="str">
            <v>NEW  WROCLAW Travel RetailTotal Rent</v>
          </cell>
          <cell r="G312" t="str">
            <v>Total Rent</v>
          </cell>
          <cell r="I312">
            <v>2086379.0099999998</v>
          </cell>
          <cell r="J312">
            <v>0.33917535818633138</v>
          </cell>
          <cell r="L312">
            <v>1616213.8338334812</v>
          </cell>
          <cell r="M312">
            <v>0.22273765510676222</v>
          </cell>
          <cell r="N312">
            <v>-470165.17616651859</v>
          </cell>
          <cell r="O312">
            <v>-0.29090530369446133</v>
          </cell>
          <cell r="Q312">
            <v>0</v>
          </cell>
          <cell r="V312" t="str">
            <v>change of PAX mix EU/NonEU; incl 25k corr down - attached file</v>
          </cell>
          <cell r="Z312" t="str">
            <v>Total Rent</v>
          </cell>
          <cell r="AB312">
            <v>10649471.890000001</v>
          </cell>
          <cell r="AC312">
            <v>0.31396504606403269</v>
          </cell>
          <cell r="AE312">
            <v>8946541.9235482253</v>
          </cell>
          <cell r="AF312">
            <v>0.21683321900734437</v>
          </cell>
          <cell r="AG312">
            <v>-1702929.9664517753</v>
          </cell>
          <cell r="AH312">
            <v>-0.19034504962967724</v>
          </cell>
        </row>
        <row r="313">
          <cell r="A313" t="str">
            <v>I</v>
          </cell>
          <cell r="B313">
            <v>502</v>
          </cell>
          <cell r="C313">
            <v>497</v>
          </cell>
          <cell r="D313" t="str">
            <v>NEW  WROCLAW Travel RetailStaff</v>
          </cell>
          <cell r="G313" t="str">
            <v>Staff</v>
          </cell>
          <cell r="I313">
            <v>290823.70000000007</v>
          </cell>
          <cell r="J313">
            <v>4.7278194490930112E-2</v>
          </cell>
          <cell r="L313">
            <v>283883.10000000003</v>
          </cell>
          <cell r="M313">
            <v>3.9123199353182397E-2</v>
          </cell>
          <cell r="N313">
            <v>-6940.6000000000349</v>
          </cell>
          <cell r="O313">
            <v>-2.4448796000889228E-2</v>
          </cell>
          <cell r="Q313">
            <v>0</v>
          </cell>
          <cell r="Z313" t="str">
            <v>Staff</v>
          </cell>
          <cell r="AB313">
            <v>1309173.2599999998</v>
          </cell>
          <cell r="AC313">
            <v>3.8596716074500083E-2</v>
          </cell>
          <cell r="AE313">
            <v>1922861.5500000003</v>
          </cell>
          <cell r="AF313">
            <v>4.6603510401546519E-2</v>
          </cell>
          <cell r="AG313">
            <v>613688.2900000005</v>
          </cell>
          <cell r="AH313">
            <v>0.31915365409433682</v>
          </cell>
        </row>
        <row r="314">
          <cell r="A314" t="str">
            <v>EF</v>
          </cell>
          <cell r="B314">
            <v>503</v>
          </cell>
          <cell r="C314">
            <v>498</v>
          </cell>
          <cell r="D314" t="str">
            <v>NEW  WROCLAW Travel RetailWarehouse &amp; Distribution Costs</v>
          </cell>
          <cell r="G314" t="str">
            <v>Warehouse &amp; Distribution Costs</v>
          </cell>
          <cell r="I314">
            <v>43372.179999999993</v>
          </cell>
          <cell r="J314">
            <v>7.0508640167071266E-3</v>
          </cell>
          <cell r="L314">
            <v>52126.845041983739</v>
          </cell>
          <cell r="M314">
            <v>7.1838335928767058E-3</v>
          </cell>
          <cell r="N314">
            <v>8754.6650419837461</v>
          </cell>
          <cell r="O314">
            <v>0.16794925982826336</v>
          </cell>
          <cell r="Q314">
            <v>0</v>
          </cell>
          <cell r="Z314" t="str">
            <v>Warehouse &amp; Distribution Costs</v>
          </cell>
          <cell r="AB314">
            <v>292889.83000000007</v>
          </cell>
          <cell r="AC314">
            <v>8.6349041452455279E-3</v>
          </cell>
          <cell r="AE314">
            <v>291299.12863146386</v>
          </cell>
          <cell r="AF314">
            <v>7.0600829119173251E-3</v>
          </cell>
          <cell r="AG314">
            <v>-1590.7013685362181</v>
          </cell>
          <cell r="AH314">
            <v>-5.4607144759044601E-3</v>
          </cell>
        </row>
        <row r="315">
          <cell r="A315" t="str">
            <v>KLM</v>
          </cell>
          <cell r="B315">
            <v>504</v>
          </cell>
          <cell r="C315">
            <v>499</v>
          </cell>
          <cell r="D315" t="str">
            <v>NEW  WROCLAW Travel RetailUtilities / Supplies / Services</v>
          </cell>
          <cell r="G315" t="str">
            <v>Utilities / Supplies / Services</v>
          </cell>
          <cell r="I315">
            <v>61542.829999999994</v>
          </cell>
          <cell r="J315">
            <v>1.000480320641766E-2</v>
          </cell>
          <cell r="L315">
            <v>97358.033738713275</v>
          </cell>
          <cell r="M315">
            <v>1.3417345951884903E-2</v>
          </cell>
          <cell r="N315">
            <v>35815.20373871328</v>
          </cell>
          <cell r="O315">
            <v>0.36787106685857185</v>
          </cell>
          <cell r="Q315">
            <v>0</v>
          </cell>
          <cell r="Z315" t="str">
            <v>Utilities / Supplies / Services</v>
          </cell>
          <cell r="AB315">
            <v>442778.55000000005</v>
          </cell>
          <cell r="AC315">
            <v>1.305388560886803E-2</v>
          </cell>
          <cell r="AE315">
            <v>507223.4124986073</v>
          </cell>
          <cell r="AF315">
            <v>1.2293340402114111E-2</v>
          </cell>
          <cell r="AG315">
            <v>64444.862498607254</v>
          </cell>
          <cell r="AH315">
            <v>0.12705419527294437</v>
          </cell>
        </row>
        <row r="316">
          <cell r="A316" t="str">
            <v>N</v>
          </cell>
          <cell r="B316">
            <v>505</v>
          </cell>
          <cell r="C316">
            <v>500</v>
          </cell>
          <cell r="D316" t="str">
            <v>NEW  WROCLAW Travel RetailTax, Duty &amp; Other Charges</v>
          </cell>
          <cell r="G316" t="str">
            <v>Tax, Duty &amp; Other Charges</v>
          </cell>
          <cell r="I316">
            <v>4637.63</v>
          </cell>
          <cell r="J316">
            <v>7.539233326478281E-4</v>
          </cell>
          <cell r="L316">
            <v>33224.340314837616</v>
          </cell>
          <cell r="M316">
            <v>4.5787948966154266E-3</v>
          </cell>
          <cell r="N316">
            <v>28586.710314837615</v>
          </cell>
          <cell r="O316">
            <v>0.86041468525625209</v>
          </cell>
          <cell r="Q316">
            <v>0</v>
          </cell>
          <cell r="Z316" t="str">
            <v>Tax, Duty &amp; Other Charges</v>
          </cell>
          <cell r="AB316">
            <v>22962.32</v>
          </cell>
          <cell r="AC316">
            <v>6.7696933059251064E-4</v>
          </cell>
          <cell r="AE316">
            <v>185437.97316609928</v>
          </cell>
          <cell r="AF316">
            <v>4.4943748088821112E-3</v>
          </cell>
          <cell r="AG316">
            <v>162475.65316609928</v>
          </cell>
          <cell r="AH316">
            <v>0.87617250335543551</v>
          </cell>
        </row>
        <row r="317">
          <cell r="A317" t="str">
            <v>O</v>
          </cell>
          <cell r="B317">
            <v>506</v>
          </cell>
          <cell r="C317">
            <v>501</v>
          </cell>
          <cell r="D317" t="str">
            <v>NEW  WROCLAW Travel RetailMarketing</v>
          </cell>
          <cell r="G317" t="str">
            <v>Marketing</v>
          </cell>
          <cell r="I317">
            <v>4031.8199999999983</v>
          </cell>
          <cell r="J317">
            <v>6.5543891406519392E-4</v>
          </cell>
          <cell r="L317">
            <v>18593.210207397493</v>
          </cell>
          <cell r="M317">
            <v>2.5624134355290537E-3</v>
          </cell>
          <cell r="N317">
            <v>14561.390207397495</v>
          </cell>
          <cell r="O317">
            <v>0.78315632668984192</v>
          </cell>
          <cell r="Q317">
            <v>0</v>
          </cell>
          <cell r="Z317" t="str">
            <v>Marketing</v>
          </cell>
          <cell r="AB317">
            <v>61075.82</v>
          </cell>
          <cell r="AC317">
            <v>1.8006219310935775E-3</v>
          </cell>
          <cell r="AE317">
            <v>100298.96331421952</v>
          </cell>
          <cell r="AF317">
            <v>2.4308998118343786E-3</v>
          </cell>
          <cell r="AG317">
            <v>39223.143314219524</v>
          </cell>
          <cell r="AH317">
            <v>0.39106230032847011</v>
          </cell>
        </row>
        <row r="318">
          <cell r="A318">
            <v>0</v>
          </cell>
          <cell r="B318">
            <v>507</v>
          </cell>
          <cell r="C318">
            <v>502</v>
          </cell>
          <cell r="D318" t="str">
            <v>NEW  WROCLAW Travel RetailTOTAL COST</v>
          </cell>
          <cell r="G318" t="str">
            <v>TOTAL COST</v>
          </cell>
          <cell r="I318">
            <v>2490787.17</v>
          </cell>
          <cell r="J318">
            <v>0.40491858214709936</v>
          </cell>
          <cell r="L318">
            <v>2101399.3631364135</v>
          </cell>
          <cell r="M318">
            <v>0.28960324233685075</v>
          </cell>
          <cell r="N318">
            <v>-389387.80686358642</v>
          </cell>
          <cell r="O318">
            <v>0.18529928850954414</v>
          </cell>
          <cell r="Q318">
            <v>0</v>
          </cell>
          <cell r="Z318" t="str">
            <v>TOTAL COST</v>
          </cell>
          <cell r="AB318">
            <v>12778351.670000002</v>
          </cell>
          <cell r="AC318">
            <v>0.37672814315433251</v>
          </cell>
          <cell r="AE318">
            <v>11953662.951158615</v>
          </cell>
          <cell r="AF318">
            <v>0.28971542734363881</v>
          </cell>
          <cell r="AG318">
            <v>-824688.71884138696</v>
          </cell>
          <cell r="AH318">
            <v>6.8990461100582934E-2</v>
          </cell>
        </row>
        <row r="319">
          <cell r="B319">
            <v>508</v>
          </cell>
          <cell r="C319">
            <v>503</v>
          </cell>
          <cell r="D319" t="str">
            <v>NEW  WROCLAW Travel RetailSTORE CASH CONTRIBUTION</v>
          </cell>
          <cell r="G319" t="str">
            <v>STORE CASH CONTRIBUTION</v>
          </cell>
          <cell r="I319">
            <v>-458864.87129649404</v>
          </cell>
          <cell r="J319">
            <v>-7.4596061566547897E-2</v>
          </cell>
          <cell r="L319">
            <v>83571.695455551613</v>
          </cell>
          <cell r="M319">
            <v>1.1517389029466682E-2</v>
          </cell>
          <cell r="N319">
            <v>-542436.56675204565</v>
          </cell>
          <cell r="O319">
            <v>-6.4906732332664667</v>
          </cell>
          <cell r="Q319">
            <v>0</v>
          </cell>
          <cell r="Z319" t="str">
            <v>STORE CASH CONTRIBUTION</v>
          </cell>
          <cell r="AB319">
            <v>-2654852.6742981747</v>
          </cell>
          <cell r="AC319">
            <v>-7.8269697388651152E-2</v>
          </cell>
          <cell r="AE319">
            <v>86708.437414241955</v>
          </cell>
          <cell r="AF319">
            <v>2.1015124905568315E-3</v>
          </cell>
          <cell r="AG319">
            <v>-2741561.1117124166</v>
          </cell>
          <cell r="AH319">
            <v>-31.61815843381941</v>
          </cell>
        </row>
        <row r="320">
          <cell r="A320" t="str">
            <v>S</v>
          </cell>
          <cell r="B320">
            <v>509</v>
          </cell>
          <cell r="C320">
            <v>504</v>
          </cell>
          <cell r="D320" t="str">
            <v>NEW  WROCLAW Travel RetailCentral Costs</v>
          </cell>
          <cell r="G320" t="str">
            <v>Central Costs</v>
          </cell>
          <cell r="I320">
            <v>265189.6512679024</v>
          </cell>
          <cell r="J320">
            <v>4.3110956602318923E-2</v>
          </cell>
          <cell r="L320">
            <v>229721.15397898038</v>
          </cell>
          <cell r="M320">
            <v>3.1658899394725361E-2</v>
          </cell>
          <cell r="N320">
            <v>-35468.497288922023</v>
          </cell>
          <cell r="O320">
            <v>-0.15439804595517326</v>
          </cell>
          <cell r="Q320">
            <v>0</v>
          </cell>
          <cell r="Z320" t="str">
            <v>Central Costs</v>
          </cell>
          <cell r="AB320">
            <v>1872624.6831225383</v>
          </cell>
          <cell r="AC320">
            <v>5.5208248913196797E-2</v>
          </cell>
          <cell r="AE320">
            <v>1844378.3676066727</v>
          </cell>
          <cell r="AF320">
            <v>4.4701349631305981E-2</v>
          </cell>
          <cell r="AG320">
            <v>-28246.315515865572</v>
          </cell>
          <cell r="AH320">
            <v>-1.5314816098455308E-2</v>
          </cell>
        </row>
        <row r="321">
          <cell r="B321">
            <v>510</v>
          </cell>
          <cell r="C321">
            <v>505</v>
          </cell>
          <cell r="D321" t="str">
            <v>NEW  WROCLAW Travel RetailEBITDA</v>
          </cell>
          <cell r="G321" t="str">
            <v>EBITDA</v>
          </cell>
          <cell r="I321">
            <v>-724054.52256439649</v>
          </cell>
          <cell r="J321">
            <v>-0.11770701816886682</v>
          </cell>
          <cell r="L321">
            <v>-146149.45852342877</v>
          </cell>
          <cell r="M321">
            <v>-2.0141510365258675E-2</v>
          </cell>
          <cell r="N321">
            <v>-577905.06404096773</v>
          </cell>
          <cell r="O321">
            <v>3.9542059880319407</v>
          </cell>
          <cell r="Q321">
            <v>0</v>
          </cell>
          <cell r="Z321" t="str">
            <v>EBITDA</v>
          </cell>
          <cell r="AB321">
            <v>-4527477.3574207127</v>
          </cell>
          <cell r="AC321">
            <v>-0.13347794630184795</v>
          </cell>
          <cell r="AE321">
            <v>-1757669.9301924307</v>
          </cell>
          <cell r="AF321">
            <v>-4.259983714074915E-2</v>
          </cell>
          <cell r="AG321">
            <v>-2769807.4272282822</v>
          </cell>
          <cell r="AH321">
            <v>1.575840480427996</v>
          </cell>
        </row>
        <row r="322">
          <cell r="A322" t="str">
            <v>R</v>
          </cell>
          <cell r="B322">
            <v>511</v>
          </cell>
          <cell r="C322">
            <v>506</v>
          </cell>
          <cell r="D322" t="str">
            <v>NEW  WROCLAW Travel RetailDepreciation</v>
          </cell>
          <cell r="G322" t="str">
            <v>Depreciation</v>
          </cell>
          <cell r="I322">
            <v>97852.010000000009</v>
          </cell>
          <cell r="J322">
            <v>1.5907459949476049E-2</v>
          </cell>
          <cell r="L322">
            <v>69583.5</v>
          </cell>
          <cell r="M322">
            <v>9.5896132675462788E-3</v>
          </cell>
          <cell r="N322">
            <v>-28268.510000000009</v>
          </cell>
          <cell r="O322">
            <v>-0.40625306286691543</v>
          </cell>
          <cell r="Q322">
            <v>0</v>
          </cell>
          <cell r="Z322" t="str">
            <v>Depreciation</v>
          </cell>
          <cell r="AB322">
            <v>373189.66000000003</v>
          </cell>
          <cell r="AC322">
            <v>1.1002283493751793E-2</v>
          </cell>
          <cell r="AE322">
            <v>305345.5</v>
          </cell>
          <cell r="AF322">
            <v>7.4005183500161099E-3</v>
          </cell>
          <cell r="AG322">
            <v>-67844.160000000033</v>
          </cell>
          <cell r="AH322">
            <v>-0.22218817699949733</v>
          </cell>
        </row>
        <row r="323">
          <cell r="B323">
            <v>512</v>
          </cell>
          <cell r="C323">
            <v>507</v>
          </cell>
          <cell r="D323" t="str">
            <v>NEW  WROCLAW Travel RetailEBIT</v>
          </cell>
          <cell r="G323" t="str">
            <v>EBIT</v>
          </cell>
          <cell r="I323">
            <v>-821906.5325643965</v>
          </cell>
          <cell r="J323">
            <v>-0.13361447811834287</v>
          </cell>
          <cell r="L323">
            <v>-215732.95852342877</v>
          </cell>
          <cell r="M323">
            <v>-2.9731123632804956E-2</v>
          </cell>
          <cell r="N323">
            <v>-606173.57404096774</v>
          </cell>
          <cell r="O323">
            <v>2.8098329443488201</v>
          </cell>
          <cell r="Q323">
            <v>0</v>
          </cell>
          <cell r="Z323" t="str">
            <v>EBIT</v>
          </cell>
          <cell r="AB323">
            <v>-4900667.0174207129</v>
          </cell>
          <cell r="AC323">
            <v>-0.14448022979559974</v>
          </cell>
          <cell r="AE323">
            <v>-2063015.4301924307</v>
          </cell>
          <cell r="AF323">
            <v>-5.0000355490765258E-2</v>
          </cell>
          <cell r="AG323">
            <v>-2837651.5872282824</v>
          </cell>
          <cell r="AH323">
            <v>1.375487330680603</v>
          </cell>
        </row>
        <row r="324">
          <cell r="T324" t="str">
            <v>data kPLN</v>
          </cell>
          <cell r="AM324" t="str">
            <v>data kPLN</v>
          </cell>
        </row>
        <row r="325">
          <cell r="A325" t="str">
            <v>Check</v>
          </cell>
          <cell r="B325">
            <v>512</v>
          </cell>
          <cell r="C325">
            <v>507</v>
          </cell>
          <cell r="I325">
            <v>-821906.5325643965</v>
          </cell>
          <cell r="L325">
            <v>-215732.95852342877</v>
          </cell>
          <cell r="Q325">
            <v>0</v>
          </cell>
          <cell r="AB325">
            <v>-4900667.0174207129</v>
          </cell>
          <cell r="AE325">
            <v>-2063015.4301924307</v>
          </cell>
          <cell r="AJ325">
            <v>0</v>
          </cell>
        </row>
        <row r="332">
          <cell r="B332" t="str">
            <v>ACT</v>
          </cell>
          <cell r="C332" t="str">
            <v>PY_BDG</v>
          </cell>
          <cell r="G332" t="str">
            <v>NEW  WARSZAWA Travel Retail</v>
          </cell>
          <cell r="I332" t="str">
            <v>JULY 2018</v>
          </cell>
          <cell r="Z332" t="str">
            <v>NEW  WARSZAWA Travel Retail</v>
          </cell>
          <cell r="AB332" t="str">
            <v>JULY 2018 YTD</v>
          </cell>
        </row>
        <row r="333">
          <cell r="A333" t="str">
            <v>NEW  WARSZAWA Travel Retail</v>
          </cell>
          <cell r="B333">
            <v>565</v>
          </cell>
          <cell r="C333">
            <v>491</v>
          </cell>
          <cell r="G333" t="str">
            <v>OKECIE</v>
          </cell>
          <cell r="I333" t="str">
            <v>Actual</v>
          </cell>
          <cell r="J333" t="str">
            <v>% of sales</v>
          </cell>
          <cell r="L333" t="str">
            <v>Budget</v>
          </cell>
          <cell r="M333" t="str">
            <v>% of sales</v>
          </cell>
          <cell r="N333" t="str">
            <v xml:space="preserve"> Variance</v>
          </cell>
          <cell r="O333" t="str">
            <v xml:space="preserve"> Variance %</v>
          </cell>
          <cell r="Q333" t="str">
            <v>Prev.year</v>
          </cell>
          <cell r="R333" t="str">
            <v>% of sales</v>
          </cell>
          <cell r="S333" t="str">
            <v xml:space="preserve"> Variance</v>
          </cell>
          <cell r="T333" t="str">
            <v xml:space="preserve"> Variance %</v>
          </cell>
          <cell r="Z333" t="str">
            <v>OKECIE</v>
          </cell>
          <cell r="AB333" t="str">
            <v>Actual</v>
          </cell>
          <cell r="AC333" t="str">
            <v>% of sales</v>
          </cell>
          <cell r="AE333" t="str">
            <v>Budget</v>
          </cell>
          <cell r="AF333" t="str">
            <v>% of sales</v>
          </cell>
          <cell r="AG333" t="str">
            <v xml:space="preserve"> Variance</v>
          </cell>
          <cell r="AH333" t="str">
            <v xml:space="preserve"> Variance %</v>
          </cell>
          <cell r="AJ333" t="str">
            <v>Prev.year</v>
          </cell>
          <cell r="AK333" t="str">
            <v>% of sales</v>
          </cell>
          <cell r="AL333" t="str">
            <v xml:space="preserve"> Variance</v>
          </cell>
          <cell r="AM333" t="str">
            <v xml:space="preserve"> Variance %</v>
          </cell>
        </row>
        <row r="334">
          <cell r="A334" t="str">
            <v>A</v>
          </cell>
          <cell r="B334">
            <v>565</v>
          </cell>
          <cell r="C334">
            <v>491</v>
          </cell>
          <cell r="D334" t="str">
            <v>NEW  WARSZAWA Travel RetailNET SALES</v>
          </cell>
          <cell r="G334" t="str">
            <v>NET SALES</v>
          </cell>
          <cell r="I334">
            <v>0</v>
          </cell>
          <cell r="J334">
            <v>0</v>
          </cell>
          <cell r="Q334">
            <v>0</v>
          </cell>
          <cell r="Z334" t="str">
            <v>NET SALES</v>
          </cell>
          <cell r="AB334">
            <v>0</v>
          </cell>
          <cell r="AC334">
            <v>0</v>
          </cell>
        </row>
        <row r="335">
          <cell r="A335" t="str">
            <v>B</v>
          </cell>
          <cell r="B335">
            <v>566</v>
          </cell>
          <cell r="C335">
            <v>492</v>
          </cell>
          <cell r="D335" t="str">
            <v>NEW  WARSZAWA Travel RetailCOGS</v>
          </cell>
          <cell r="G335" t="str">
            <v>COGS</v>
          </cell>
          <cell r="I335">
            <v>0</v>
          </cell>
          <cell r="J335">
            <v>0</v>
          </cell>
          <cell r="Q335">
            <v>0</v>
          </cell>
          <cell r="Z335" t="str">
            <v>COGS</v>
          </cell>
          <cell r="AB335">
            <v>0</v>
          </cell>
          <cell r="AC335">
            <v>0</v>
          </cell>
        </row>
        <row r="336">
          <cell r="B336">
            <v>567</v>
          </cell>
          <cell r="C336">
            <v>493</v>
          </cell>
          <cell r="D336" t="str">
            <v>NEW  WARSZAWA Travel RetailGROSS MARGIN</v>
          </cell>
          <cell r="G336" t="str">
            <v>GROSS MARGIN</v>
          </cell>
          <cell r="I336">
            <v>0</v>
          </cell>
          <cell r="J336">
            <v>0</v>
          </cell>
          <cell r="Q336">
            <v>0</v>
          </cell>
          <cell r="Z336" t="str">
            <v>GROSS MARGIN</v>
          </cell>
          <cell r="AB336">
            <v>0</v>
          </cell>
          <cell r="AC336">
            <v>0</v>
          </cell>
        </row>
        <row r="337">
          <cell r="A337" t="str">
            <v>C</v>
          </cell>
          <cell r="B337">
            <v>568</v>
          </cell>
          <cell r="C337">
            <v>494</v>
          </cell>
          <cell r="D337" t="str">
            <v>NEW  WARSZAWA Travel RetailIncome from suppliers</v>
          </cell>
          <cell r="G337" t="str">
            <v>Income from suppliers</v>
          </cell>
          <cell r="I337">
            <v>0</v>
          </cell>
          <cell r="J337">
            <v>0</v>
          </cell>
          <cell r="Q337">
            <v>0</v>
          </cell>
          <cell r="Z337" t="str">
            <v>Income from suppliers</v>
          </cell>
          <cell r="AB337">
            <v>0</v>
          </cell>
          <cell r="AC337">
            <v>0</v>
          </cell>
        </row>
        <row r="338">
          <cell r="B338">
            <v>569</v>
          </cell>
          <cell r="C338">
            <v>495</v>
          </cell>
          <cell r="D338" t="str">
            <v>NEW  WARSZAWA Travel RetailTOTAL MARGIN</v>
          </cell>
          <cell r="G338" t="str">
            <v>TOTAL MARGIN</v>
          </cell>
          <cell r="I338">
            <v>0</v>
          </cell>
          <cell r="J338">
            <v>0</v>
          </cell>
          <cell r="Q338">
            <v>0</v>
          </cell>
          <cell r="Z338" t="str">
            <v>TOTAL MARGIN</v>
          </cell>
          <cell r="AB338">
            <v>0</v>
          </cell>
          <cell r="AC338">
            <v>0</v>
          </cell>
        </row>
        <row r="339">
          <cell r="A339" t="str">
            <v>DJ</v>
          </cell>
          <cell r="B339">
            <v>570</v>
          </cell>
          <cell r="C339">
            <v>496</v>
          </cell>
          <cell r="D339" t="str">
            <v>NEW  WARSZAWA Travel RetailTotal Rent</v>
          </cell>
          <cell r="G339" t="str">
            <v>Total Rent</v>
          </cell>
          <cell r="I339">
            <v>0</v>
          </cell>
          <cell r="J339">
            <v>0</v>
          </cell>
          <cell r="Q339">
            <v>0</v>
          </cell>
          <cell r="Z339" t="str">
            <v>Total Rent</v>
          </cell>
          <cell r="AB339">
            <v>0</v>
          </cell>
          <cell r="AC339">
            <v>0</v>
          </cell>
        </row>
        <row r="340">
          <cell r="A340" t="str">
            <v>I</v>
          </cell>
          <cell r="B340">
            <v>571</v>
          </cell>
          <cell r="C340">
            <v>497</v>
          </cell>
          <cell r="D340" t="str">
            <v>NEW  WARSZAWA Travel RetailStaff</v>
          </cell>
          <cell r="G340" t="str">
            <v>Staff</v>
          </cell>
          <cell r="I340">
            <v>109567.90999999999</v>
          </cell>
          <cell r="J340">
            <v>0</v>
          </cell>
          <cell r="Q340">
            <v>0</v>
          </cell>
          <cell r="V340" t="str">
            <v>incl 30k recruitment</v>
          </cell>
          <cell r="Z340" t="str">
            <v>Staff</v>
          </cell>
          <cell r="AB340">
            <v>109785.79999999999</v>
          </cell>
          <cell r="AC340">
            <v>0</v>
          </cell>
        </row>
        <row r="341">
          <cell r="A341" t="str">
            <v>EF</v>
          </cell>
          <cell r="B341">
            <v>572</v>
          </cell>
          <cell r="C341">
            <v>498</v>
          </cell>
          <cell r="D341" t="str">
            <v>NEW  WARSZAWA Travel RetailWarehouse &amp; Distribution Costs</v>
          </cell>
          <cell r="G341" t="str">
            <v>Warehouse &amp; Distribution Costs</v>
          </cell>
          <cell r="I341">
            <v>15188.06</v>
          </cell>
          <cell r="J341">
            <v>0</v>
          </cell>
          <cell r="Q341">
            <v>0</v>
          </cell>
          <cell r="Z341" t="str">
            <v>Warehouse &amp; Distribution Costs</v>
          </cell>
          <cell r="AB341">
            <v>15188.06</v>
          </cell>
          <cell r="AC341">
            <v>0</v>
          </cell>
        </row>
        <row r="342">
          <cell r="A342" t="str">
            <v>KLM</v>
          </cell>
          <cell r="B342">
            <v>573</v>
          </cell>
          <cell r="C342">
            <v>499</v>
          </cell>
          <cell r="D342" t="str">
            <v>NEW  WARSZAWA Travel RetailUtilities / Supplies / Services</v>
          </cell>
          <cell r="G342" t="str">
            <v>Utilities / Supplies / Services</v>
          </cell>
          <cell r="I342">
            <v>7955.93</v>
          </cell>
          <cell r="J342">
            <v>0</v>
          </cell>
          <cell r="Q342">
            <v>0</v>
          </cell>
          <cell r="Z342" t="str">
            <v>Utilities / Supplies / Services</v>
          </cell>
          <cell r="AB342">
            <v>7955.93</v>
          </cell>
          <cell r="AC342">
            <v>0</v>
          </cell>
        </row>
        <row r="343">
          <cell r="A343" t="str">
            <v>N</v>
          </cell>
          <cell r="B343">
            <v>574</v>
          </cell>
          <cell r="C343">
            <v>500</v>
          </cell>
          <cell r="D343" t="str">
            <v>NEW  WARSZAWA Travel RetailTax, Duty &amp; Other Charges</v>
          </cell>
          <cell r="G343" t="str">
            <v>Tax, Duty &amp; Other Charges</v>
          </cell>
          <cell r="I343">
            <v>106.24</v>
          </cell>
          <cell r="J343">
            <v>0</v>
          </cell>
          <cell r="Q343">
            <v>0</v>
          </cell>
          <cell r="Z343" t="str">
            <v>Tax, Duty &amp; Other Charges</v>
          </cell>
          <cell r="AB343">
            <v>106.24</v>
          </cell>
          <cell r="AC343">
            <v>0</v>
          </cell>
        </row>
        <row r="344">
          <cell r="A344" t="str">
            <v>O</v>
          </cell>
          <cell r="B344">
            <v>575</v>
          </cell>
          <cell r="C344">
            <v>501</v>
          </cell>
          <cell r="D344" t="str">
            <v>NEW  WARSZAWA Travel RetailMarketing</v>
          </cell>
          <cell r="G344" t="str">
            <v>Marketing</v>
          </cell>
          <cell r="I344">
            <v>7</v>
          </cell>
          <cell r="J344">
            <v>0</v>
          </cell>
          <cell r="Q344">
            <v>0</v>
          </cell>
          <cell r="Z344" t="str">
            <v>Marketing</v>
          </cell>
          <cell r="AB344">
            <v>49</v>
          </cell>
          <cell r="AC344">
            <v>0</v>
          </cell>
        </row>
        <row r="345">
          <cell r="A345">
            <v>0</v>
          </cell>
          <cell r="B345">
            <v>576</v>
          </cell>
          <cell r="C345">
            <v>502</v>
          </cell>
          <cell r="D345" t="str">
            <v>NEW  WARSZAWA Travel RetailTOTAL COST</v>
          </cell>
          <cell r="G345" t="str">
            <v>TOTAL COST</v>
          </cell>
          <cell r="I345">
            <v>132825.13999999998</v>
          </cell>
          <cell r="J345">
            <v>0</v>
          </cell>
          <cell r="Q345">
            <v>0</v>
          </cell>
          <cell r="Z345" t="str">
            <v>TOTAL COST</v>
          </cell>
          <cell r="AB345">
            <v>133036.03</v>
          </cell>
          <cell r="AC345">
            <v>0</v>
          </cell>
        </row>
        <row r="346">
          <cell r="B346">
            <v>577</v>
          </cell>
          <cell r="C346">
            <v>503</v>
          </cell>
          <cell r="D346" t="str">
            <v>NEW  WARSZAWA Travel RetailSTORE CASH CONTRIBUTION</v>
          </cell>
          <cell r="G346" t="str">
            <v>STORE CASH CONTRIBUTION</v>
          </cell>
          <cell r="I346">
            <v>-132825.13999999998</v>
          </cell>
          <cell r="J346">
            <v>0</v>
          </cell>
          <cell r="Q346">
            <v>0</v>
          </cell>
          <cell r="Z346" t="str">
            <v>STORE CASH CONTRIBUTION</v>
          </cell>
          <cell r="AB346">
            <v>-133036.03</v>
          </cell>
          <cell r="AC346">
            <v>0</v>
          </cell>
        </row>
        <row r="347">
          <cell r="A347" t="str">
            <v>S</v>
          </cell>
          <cell r="B347">
            <v>578</v>
          </cell>
          <cell r="C347">
            <v>504</v>
          </cell>
          <cell r="D347" t="str">
            <v>NEW  WARSZAWA Travel RetailCentral Costs</v>
          </cell>
          <cell r="G347" t="str">
            <v>Central Costs</v>
          </cell>
          <cell r="I347">
            <v>0</v>
          </cell>
          <cell r="J347">
            <v>0</v>
          </cell>
          <cell r="Q347">
            <v>0</v>
          </cell>
          <cell r="Z347" t="str">
            <v>Central Costs</v>
          </cell>
          <cell r="AB347">
            <v>0</v>
          </cell>
          <cell r="AC347">
            <v>0</v>
          </cell>
        </row>
        <row r="348">
          <cell r="B348">
            <v>579</v>
          </cell>
          <cell r="C348">
            <v>505</v>
          </cell>
          <cell r="D348" t="str">
            <v>NEW  WARSZAWA Travel RetailEBITDA</v>
          </cell>
          <cell r="G348" t="str">
            <v>EBITDA</v>
          </cell>
          <cell r="I348">
            <v>-132825.13999999998</v>
          </cell>
          <cell r="J348">
            <v>0</v>
          </cell>
          <cell r="Q348">
            <v>0</v>
          </cell>
          <cell r="Z348" t="str">
            <v>EBITDA</v>
          </cell>
          <cell r="AB348">
            <v>-133036.03</v>
          </cell>
          <cell r="AC348">
            <v>0</v>
          </cell>
        </row>
        <row r="349">
          <cell r="A349" t="str">
            <v>R</v>
          </cell>
          <cell r="B349">
            <v>580</v>
          </cell>
          <cell r="C349">
            <v>506</v>
          </cell>
          <cell r="D349" t="str">
            <v>NEW  WARSZAWA Travel RetailDepreciation</v>
          </cell>
          <cell r="G349" t="str">
            <v>Depreciation</v>
          </cell>
          <cell r="I349">
            <v>0</v>
          </cell>
          <cell r="J349">
            <v>0</v>
          </cell>
          <cell r="Q349">
            <v>0</v>
          </cell>
          <cell r="Z349" t="str">
            <v>Depreciation</v>
          </cell>
          <cell r="AB349">
            <v>0</v>
          </cell>
          <cell r="AC349">
            <v>0</v>
          </cell>
        </row>
        <row r="350">
          <cell r="B350">
            <v>581</v>
          </cell>
          <cell r="C350">
            <v>507</v>
          </cell>
          <cell r="D350" t="str">
            <v>NEW  WARSZAWA Travel RetailEBIT</v>
          </cell>
          <cell r="G350" t="str">
            <v>EBIT</v>
          </cell>
          <cell r="I350">
            <v>-132825.13999999998</v>
          </cell>
          <cell r="J350">
            <v>0</v>
          </cell>
          <cell r="Q350">
            <v>0</v>
          </cell>
          <cell r="Z350" t="str">
            <v>EBIT</v>
          </cell>
          <cell r="AB350">
            <v>-133036.03</v>
          </cell>
          <cell r="AC350">
            <v>0</v>
          </cell>
        </row>
        <row r="351">
          <cell r="T351" t="str">
            <v>data kPLN</v>
          </cell>
          <cell r="AM351" t="str">
            <v>data kPLN</v>
          </cell>
        </row>
        <row r="352">
          <cell r="A352" t="str">
            <v>Check</v>
          </cell>
          <cell r="B352">
            <v>581</v>
          </cell>
          <cell r="C352">
            <v>507</v>
          </cell>
          <cell r="I352">
            <v>-132825.13999999998</v>
          </cell>
          <cell r="L352">
            <v>0</v>
          </cell>
          <cell r="Q352">
            <v>0</v>
          </cell>
          <cell r="AB352">
            <v>-133036.03</v>
          </cell>
          <cell r="AE352">
            <v>0</v>
          </cell>
          <cell r="AJ352">
            <v>0</v>
          </cell>
        </row>
        <row r="359">
          <cell r="B359" t="str">
            <v>ACT</v>
          </cell>
          <cell r="C359" t="str">
            <v>PY_BDG</v>
          </cell>
          <cell r="G359" t="str">
            <v>Modlin Travel Retail</v>
          </cell>
          <cell r="I359" t="str">
            <v>JULY 2018</v>
          </cell>
          <cell r="Z359" t="str">
            <v>Modlin Travel Retail</v>
          </cell>
          <cell r="AB359" t="str">
            <v>JULY 2018 YTD</v>
          </cell>
        </row>
        <row r="360">
          <cell r="A360" t="str">
            <v>Modlin Travel Retail</v>
          </cell>
          <cell r="B360">
            <v>335</v>
          </cell>
          <cell r="C360">
            <v>912</v>
          </cell>
          <cell r="I360" t="str">
            <v>Actual</v>
          </cell>
          <cell r="J360" t="str">
            <v>% of sales</v>
          </cell>
          <cell r="L360" t="str">
            <v>Budget</v>
          </cell>
          <cell r="M360" t="str">
            <v>% of sales</v>
          </cell>
          <cell r="N360" t="str">
            <v xml:space="preserve"> Variance</v>
          </cell>
          <cell r="O360" t="str">
            <v xml:space="preserve"> Variance %</v>
          </cell>
          <cell r="Q360" t="str">
            <v>Prev.year</v>
          </cell>
          <cell r="R360" t="str">
            <v>% of sales</v>
          </cell>
          <cell r="S360" t="str">
            <v xml:space="preserve"> Variance</v>
          </cell>
          <cell r="T360" t="str">
            <v xml:space="preserve"> Variance %</v>
          </cell>
          <cell r="AB360" t="str">
            <v>Actual</v>
          </cell>
          <cell r="AC360" t="str">
            <v>% of sales</v>
          </cell>
          <cell r="AE360" t="str">
            <v>Budget</v>
          </cell>
          <cell r="AF360" t="str">
            <v>% of sales</v>
          </cell>
          <cell r="AG360" t="str">
            <v xml:space="preserve"> Variance</v>
          </cell>
          <cell r="AH360" t="str">
            <v xml:space="preserve"> Variance %</v>
          </cell>
          <cell r="AJ360" t="str">
            <v>Prev.year</v>
          </cell>
          <cell r="AK360" t="str">
            <v>% of sales</v>
          </cell>
          <cell r="AL360" t="str">
            <v xml:space="preserve"> Variance</v>
          </cell>
          <cell r="AM360" t="str">
            <v xml:space="preserve"> Variance %</v>
          </cell>
        </row>
        <row r="361">
          <cell r="A361" t="str">
            <v>A</v>
          </cell>
          <cell r="B361">
            <v>335</v>
          </cell>
          <cell r="C361">
            <v>912</v>
          </cell>
          <cell r="D361" t="str">
            <v>Modlin Travel RetailNET SALES</v>
          </cell>
          <cell r="G361" t="str">
            <v>NET SALES</v>
          </cell>
          <cell r="I361">
            <v>402043.19999999995</v>
          </cell>
          <cell r="J361">
            <v>1</v>
          </cell>
          <cell r="L361">
            <v>333472.369999788</v>
          </cell>
          <cell r="M361">
            <v>1</v>
          </cell>
          <cell r="N361">
            <v>68570.83000021195</v>
          </cell>
          <cell r="O361">
            <v>0.20562672103915403</v>
          </cell>
          <cell r="Q361">
            <v>288196.83999999985</v>
          </cell>
          <cell r="R361">
            <v>1</v>
          </cell>
          <cell r="S361">
            <v>113846.3600000001</v>
          </cell>
          <cell r="T361">
            <v>0.39502986916858696</v>
          </cell>
          <cell r="Z361" t="str">
            <v>NET SALES</v>
          </cell>
          <cell r="AB361">
            <v>2416475.77</v>
          </cell>
          <cell r="AC361">
            <v>1</v>
          </cell>
          <cell r="AE361">
            <v>1976838.8303346632</v>
          </cell>
          <cell r="AF361">
            <v>1</v>
          </cell>
          <cell r="AG361">
            <v>439636.93966533686</v>
          </cell>
          <cell r="AH361">
            <v>0.22239392150694948</v>
          </cell>
          <cell r="AJ361">
            <v>1742100.19</v>
          </cell>
          <cell r="AK361">
            <v>1</v>
          </cell>
          <cell r="AL361">
            <v>674375.58000000007</v>
          </cell>
          <cell r="AM361">
            <v>0.38710493453307082</v>
          </cell>
        </row>
        <row r="362">
          <cell r="A362" t="str">
            <v>B</v>
          </cell>
          <cell r="B362">
            <v>336</v>
          </cell>
          <cell r="C362">
            <v>913</v>
          </cell>
          <cell r="D362" t="str">
            <v>Modlin Travel RetailCOGS</v>
          </cell>
          <cell r="G362" t="str">
            <v>COGS</v>
          </cell>
          <cell r="I362">
            <v>308714.05810339807</v>
          </cell>
          <cell r="J362">
            <v>0.76786290155734038</v>
          </cell>
          <cell r="L362">
            <v>241268.52227957267</v>
          </cell>
          <cell r="M362">
            <v>0.72350378617492672</v>
          </cell>
          <cell r="N362">
            <v>-67445.535823825398</v>
          </cell>
          <cell r="O362">
            <v>-0.279545525402904</v>
          </cell>
          <cell r="Q362">
            <v>212245.84467978403</v>
          </cell>
          <cell r="R362">
            <v>0.7364613875703292</v>
          </cell>
          <cell r="S362">
            <v>-96468.213423614041</v>
          </cell>
          <cell r="T362">
            <v>-0.45451167050717034</v>
          </cell>
          <cell r="Z362" t="str">
            <v>COGS</v>
          </cell>
          <cell r="AB362">
            <v>1882909.6971253627</v>
          </cell>
          <cell r="AC362">
            <v>0.7791965971690098</v>
          </cell>
          <cell r="AE362">
            <v>1440084.5559018459</v>
          </cell>
          <cell r="AF362">
            <v>0.72847848484342603</v>
          </cell>
          <cell r="AG362">
            <v>-442825.14122351678</v>
          </cell>
          <cell r="AH362">
            <v>-0.30749940300984591</v>
          </cell>
          <cell r="AJ362">
            <v>1279625.3655698327</v>
          </cell>
          <cell r="AK362">
            <v>0.73453029447739904</v>
          </cell>
          <cell r="AL362">
            <v>-603284.33155552996</v>
          </cell>
          <cell r="AM362">
            <v>-0.47145387063101873</v>
          </cell>
        </row>
        <row r="363">
          <cell r="B363">
            <v>337</v>
          </cell>
          <cell r="C363">
            <v>914</v>
          </cell>
          <cell r="D363" t="str">
            <v>Modlin Travel RetailGROSS MARGIN</v>
          </cell>
          <cell r="G363" t="str">
            <v>GROSS MARGIN</v>
          </cell>
          <cell r="I363">
            <v>93329.141896601883</v>
          </cell>
          <cell r="J363">
            <v>0.23213709844265962</v>
          </cell>
          <cell r="L363">
            <v>92203.84772021533</v>
          </cell>
          <cell r="M363">
            <v>0.27649621382507328</v>
          </cell>
          <cell r="N363">
            <v>1125.2941763865529</v>
          </cell>
          <cell r="O363">
            <v>1.2204416672514151E-2</v>
          </cell>
          <cell r="Q363">
            <v>75950.995320215821</v>
          </cell>
          <cell r="R363">
            <v>0.26353861242967086</v>
          </cell>
          <cell r="S363">
            <v>17378.146576386061</v>
          </cell>
          <cell r="T363">
            <v>0.22880735799601215</v>
          </cell>
          <cell r="Z363" t="str">
            <v>GROSS MARGIN</v>
          </cell>
          <cell r="AB363">
            <v>533566.07287463732</v>
          </cell>
          <cell r="AC363">
            <v>0.22080340283099023</v>
          </cell>
          <cell r="AE363">
            <v>536754.27443281724</v>
          </cell>
          <cell r="AF363">
            <v>0.27152151515657397</v>
          </cell>
          <cell r="AG363">
            <v>-3188.2015581799205</v>
          </cell>
          <cell r="AH363">
            <v>-5.9397786101449412E-3</v>
          </cell>
          <cell r="AJ363">
            <v>462474.82443016721</v>
          </cell>
          <cell r="AK363">
            <v>0.26546970552260096</v>
          </cell>
          <cell r="AL363">
            <v>71091.248444470111</v>
          </cell>
          <cell r="AM363">
            <v>0.15371917494549958</v>
          </cell>
        </row>
        <row r="364">
          <cell r="A364" t="str">
            <v>C</v>
          </cell>
          <cell r="B364">
            <v>338</v>
          </cell>
          <cell r="C364">
            <v>915</v>
          </cell>
          <cell r="D364" t="str">
            <v>Modlin Travel RetailIncome from suppliers</v>
          </cell>
          <cell r="G364" t="str">
            <v>Income from suppliers</v>
          </cell>
          <cell r="I364">
            <v>7675.1185134835177</v>
          </cell>
          <cell r="J364">
            <v>1.909028311754438E-2</v>
          </cell>
          <cell r="L364">
            <v>4745.8257172196636</v>
          </cell>
          <cell r="M364">
            <v>1.4231541033587522E-2</v>
          </cell>
          <cell r="N364">
            <v>2929.2927962638541</v>
          </cell>
          <cell r="O364">
            <v>0.61723564471305048</v>
          </cell>
          <cell r="Q364">
            <v>4369.9193811611403</v>
          </cell>
          <cell r="R364">
            <v>1.5162967717346043E-2</v>
          </cell>
          <cell r="S364">
            <v>3305.1991323223774</v>
          </cell>
          <cell r="T364">
            <v>0.75635242759195842</v>
          </cell>
          <cell r="Z364" t="str">
            <v>Income from suppliers</v>
          </cell>
          <cell r="AB364">
            <v>42998.143018190392</v>
          </cell>
          <cell r="AC364">
            <v>1.7793740600258696E-2</v>
          </cell>
          <cell r="AE364">
            <v>34251.957533116431</v>
          </cell>
          <cell r="AF364">
            <v>1.7326631290077322E-2</v>
          </cell>
          <cell r="AG364">
            <v>8746.1854850739619</v>
          </cell>
          <cell r="AH364">
            <v>0.25534848560458867</v>
          </cell>
          <cell r="AJ364">
            <v>25571.19434479253</v>
          </cell>
          <cell r="AK364">
            <v>1.4678371824752817E-2</v>
          </cell>
          <cell r="AL364">
            <v>17426.948673397863</v>
          </cell>
          <cell r="AM364">
            <v>0.68150702851103984</v>
          </cell>
        </row>
        <row r="365">
          <cell r="B365">
            <v>339</v>
          </cell>
          <cell r="C365">
            <v>916</v>
          </cell>
          <cell r="D365" t="str">
            <v>Modlin Travel RetailTOTAL MARGIN</v>
          </cell>
          <cell r="G365" t="str">
            <v>TOTAL MARGIN</v>
          </cell>
          <cell r="I365">
            <v>101004.26041008541</v>
          </cell>
          <cell r="J365">
            <v>0.25122738156020402</v>
          </cell>
          <cell r="L365">
            <v>96949.673437434991</v>
          </cell>
          <cell r="M365">
            <v>0.29072775485866076</v>
          </cell>
          <cell r="N365">
            <v>4054.586972650417</v>
          </cell>
          <cell r="O365">
            <v>4.1821564002141542E-2</v>
          </cell>
          <cell r="Q365">
            <v>80320.914701376954</v>
          </cell>
          <cell r="R365">
            <v>0.27870158014701685</v>
          </cell>
          <cell r="S365">
            <v>20683.345708708453</v>
          </cell>
          <cell r="T365">
            <v>0.25750884169592103</v>
          </cell>
          <cell r="Z365" t="str">
            <v>TOTAL MARGIN</v>
          </cell>
          <cell r="AB365">
            <v>576564.21589282772</v>
          </cell>
          <cell r="AC365">
            <v>0.23859714343124894</v>
          </cell>
          <cell r="AE365">
            <v>571006.23196593369</v>
          </cell>
          <cell r="AF365">
            <v>0.2888481464466513</v>
          </cell>
          <cell r="AG365">
            <v>5557.9839268940268</v>
          </cell>
          <cell r="AH365">
            <v>9.7336659667588421E-3</v>
          </cell>
          <cell r="AJ365">
            <v>488046.01877495972</v>
          </cell>
          <cell r="AK365">
            <v>0.28014807734735381</v>
          </cell>
          <cell r="AL365">
            <v>88518.197117867996</v>
          </cell>
          <cell r="AM365">
            <v>0.18137264461260605</v>
          </cell>
        </row>
        <row r="366">
          <cell r="A366" t="str">
            <v>DJ</v>
          </cell>
          <cell r="B366">
            <v>340</v>
          </cell>
          <cell r="C366">
            <v>917</v>
          </cell>
          <cell r="D366" t="str">
            <v>Modlin Travel RetailTotal Rent</v>
          </cell>
          <cell r="G366" t="str">
            <v>Total Rent</v>
          </cell>
          <cell r="I366">
            <v>28627.219999999994</v>
          </cell>
          <cell r="J366">
            <v>7.12043382402687E-2</v>
          </cell>
          <cell r="L366">
            <v>26414.333820747383</v>
          </cell>
          <cell r="M366">
            <v>7.9209962194961389E-2</v>
          </cell>
          <cell r="N366">
            <v>-2212.8861792526113</v>
          </cell>
          <cell r="O366">
            <v>-8.3775960214240941E-2</v>
          </cell>
          <cell r="Q366">
            <v>24774.049999999996</v>
          </cell>
          <cell r="R366">
            <v>8.5962254131585925E-2</v>
          </cell>
          <cell r="S366">
            <v>-3853.1699999999983</v>
          </cell>
          <cell r="T366">
            <v>-0.15553250275994435</v>
          </cell>
          <cell r="Z366" t="str">
            <v>Total Rent</v>
          </cell>
          <cell r="AB366">
            <v>174141.54</v>
          </cell>
          <cell r="AC366">
            <v>7.2064260756067922E-2</v>
          </cell>
          <cell r="AE366">
            <v>156704.90353318155</v>
          </cell>
          <cell r="AF366">
            <v>7.9270449936807777E-2</v>
          </cell>
          <cell r="AG366">
            <v>-17436.636466818454</v>
          </cell>
          <cell r="AH366">
            <v>-0.11127052232367651</v>
          </cell>
          <cell r="AJ366">
            <v>151850.74</v>
          </cell>
          <cell r="AK366">
            <v>8.7165331174207605E-2</v>
          </cell>
          <cell r="AL366">
            <v>-22290.800000000017</v>
          </cell>
          <cell r="AM366">
            <v>-0.14679414799032275</v>
          </cell>
        </row>
        <row r="367">
          <cell r="A367" t="str">
            <v>I</v>
          </cell>
          <cell r="B367">
            <v>341</v>
          </cell>
          <cell r="C367">
            <v>918</v>
          </cell>
          <cell r="D367" t="str">
            <v>Modlin Travel RetailStaff</v>
          </cell>
          <cell r="G367" t="str">
            <v>Staff</v>
          </cell>
          <cell r="I367">
            <v>27568.949999999997</v>
          </cell>
          <cell r="J367">
            <v>6.8572108668919163E-2</v>
          </cell>
          <cell r="L367">
            <v>27571.011666666662</v>
          </cell>
          <cell r="M367">
            <v>8.2678548950499822E-2</v>
          </cell>
          <cell r="N367">
            <v>2.0616666666646779</v>
          </cell>
          <cell r="O367">
            <v>7.4776605646142968E-5</v>
          </cell>
          <cell r="Q367">
            <v>22317.139999999996</v>
          </cell>
          <cell r="R367">
            <v>7.7437143308025189E-2</v>
          </cell>
          <cell r="S367">
            <v>-5251.8100000000013</v>
          </cell>
          <cell r="T367">
            <v>-0.23532630077151473</v>
          </cell>
          <cell r="Z367" t="str">
            <v>Staff</v>
          </cell>
          <cell r="AB367">
            <v>165507.88</v>
          </cell>
          <cell r="AC367">
            <v>6.8491429566454959E-2</v>
          </cell>
          <cell r="AE367">
            <v>192997.08166666664</v>
          </cell>
          <cell r="AF367">
            <v>9.7629143410742164E-2</v>
          </cell>
          <cell r="AG367">
            <v>27489.201666666631</v>
          </cell>
          <cell r="AH367">
            <v>0.14243325043714594</v>
          </cell>
          <cell r="AJ367">
            <v>163128.29</v>
          </cell>
          <cell r="AK367">
            <v>9.3638868152583127E-2</v>
          </cell>
          <cell r="AL367">
            <v>-2379.5899999999965</v>
          </cell>
          <cell r="AM367">
            <v>-1.4587230700450426E-2</v>
          </cell>
        </row>
        <row r="368">
          <cell r="A368" t="str">
            <v>EF</v>
          </cell>
          <cell r="B368">
            <v>342</v>
          </cell>
          <cell r="C368">
            <v>919</v>
          </cell>
          <cell r="D368" t="str">
            <v>Modlin Travel RetailWarehouse &amp; Distribution Costs</v>
          </cell>
          <cell r="G368" t="str">
            <v>Warehouse &amp; Distribution Costs</v>
          </cell>
          <cell r="I368">
            <v>0</v>
          </cell>
          <cell r="J368">
            <v>0</v>
          </cell>
          <cell r="L368">
            <v>43.75</v>
          </cell>
          <cell r="M368">
            <v>1.3119527713803639E-4</v>
          </cell>
          <cell r="N368">
            <v>43.75</v>
          </cell>
          <cell r="O368">
            <v>1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Z368" t="str">
            <v>Warehouse &amp; Distribution Costs</v>
          </cell>
          <cell r="AB368">
            <v>600</v>
          </cell>
          <cell r="AC368">
            <v>2.4829547535665957E-4</v>
          </cell>
          <cell r="AE368">
            <v>306.25</v>
          </cell>
          <cell r="AF368">
            <v>1.5491905323822191E-4</v>
          </cell>
          <cell r="AG368">
            <v>-293.75</v>
          </cell>
          <cell r="AH368">
            <v>-0.95918367346938771</v>
          </cell>
          <cell r="AJ368">
            <v>0</v>
          </cell>
          <cell r="AK368">
            <v>0</v>
          </cell>
          <cell r="AL368">
            <v>-600</v>
          </cell>
          <cell r="AM368">
            <v>0</v>
          </cell>
        </row>
        <row r="369">
          <cell r="A369" t="str">
            <v>KLM</v>
          </cell>
          <cell r="B369">
            <v>343</v>
          </cell>
          <cell r="C369">
            <v>920</v>
          </cell>
          <cell r="D369" t="str">
            <v>Modlin Travel RetailUtilities / Supplies / Services</v>
          </cell>
          <cell r="G369" t="str">
            <v>Utilities / Supplies / Services</v>
          </cell>
          <cell r="I369">
            <v>5286.6999999999989</v>
          </cell>
          <cell r="J369">
            <v>1.31495819354736E-2</v>
          </cell>
          <cell r="L369">
            <v>4529.9363555555547</v>
          </cell>
          <cell r="M369">
            <v>1.3584142984794916E-2</v>
          </cell>
          <cell r="N369">
            <v>-756.76364444444425</v>
          </cell>
          <cell r="O369">
            <v>-0.16705833924495272</v>
          </cell>
          <cell r="Q369">
            <v>4412.37</v>
          </cell>
          <cell r="R369">
            <v>1.5310265025806674E-2</v>
          </cell>
          <cell r="S369">
            <v>-874.32999999999902</v>
          </cell>
          <cell r="T369">
            <v>-0.19815427989946421</v>
          </cell>
          <cell r="Z369" t="str">
            <v>Utilities / Supplies / Services</v>
          </cell>
          <cell r="AB369">
            <v>36210.259999999995</v>
          </cell>
          <cell r="AC369">
            <v>1.4984739532480392E-2</v>
          </cell>
          <cell r="AE369">
            <v>31709.55448888888</v>
          </cell>
          <cell r="AF369">
            <v>1.6040536032732977E-2</v>
          </cell>
          <cell r="AG369">
            <v>-4500.7055111111149</v>
          </cell>
          <cell r="AH369">
            <v>-0.14193531204256349</v>
          </cell>
          <cell r="AJ369">
            <v>24746.799999999999</v>
          </cell>
          <cell r="AK369">
            <v>1.4205153149084956E-2</v>
          </cell>
          <cell r="AL369">
            <v>-11463.459999999995</v>
          </cell>
          <cell r="AM369">
            <v>-0.46322999337288029</v>
          </cell>
        </row>
        <row r="370">
          <cell r="A370" t="str">
            <v>N</v>
          </cell>
          <cell r="B370">
            <v>344</v>
          </cell>
          <cell r="C370">
            <v>921</v>
          </cell>
          <cell r="D370" t="str">
            <v>Modlin Travel RetailTax, Duty &amp; Other Charges</v>
          </cell>
          <cell r="G370" t="str">
            <v>Tax, Duty &amp; Other Charges</v>
          </cell>
          <cell r="I370">
            <v>44</v>
          </cell>
          <cell r="J370">
            <v>1.0944097549716052E-4</v>
          </cell>
          <cell r="L370">
            <v>43.75</v>
          </cell>
          <cell r="M370">
            <v>1.3119527713803639E-4</v>
          </cell>
          <cell r="N370">
            <v>-0.25</v>
          </cell>
          <cell r="O370">
            <v>-5.7142857142857828E-3</v>
          </cell>
          <cell r="Q370">
            <v>44</v>
          </cell>
          <cell r="R370">
            <v>1.5267342972948635E-4</v>
          </cell>
          <cell r="S370">
            <v>0</v>
          </cell>
          <cell r="T370">
            <v>0</v>
          </cell>
          <cell r="Z370" t="str">
            <v>Tax, Duty &amp; Other Charges</v>
          </cell>
          <cell r="AB370">
            <v>313.17</v>
          </cell>
          <cell r="AC370">
            <v>1.2959782336240849E-4</v>
          </cell>
          <cell r="AE370">
            <v>306.25</v>
          </cell>
          <cell r="AF370">
            <v>1.5491905323822191E-4</v>
          </cell>
          <cell r="AG370">
            <v>-6.9200000000000159</v>
          </cell>
          <cell r="AH370">
            <v>-2.2595918367346979E-2</v>
          </cell>
          <cell r="AJ370">
            <v>305</v>
          </cell>
          <cell r="AK370">
            <v>1.7507603853714063E-4</v>
          </cell>
          <cell r="AL370">
            <v>-8.1700000000000159</v>
          </cell>
          <cell r="AM370">
            <v>-2.678688524590167E-2</v>
          </cell>
        </row>
        <row r="371">
          <cell r="A371" t="str">
            <v>O</v>
          </cell>
          <cell r="B371">
            <v>345</v>
          </cell>
          <cell r="C371">
            <v>922</v>
          </cell>
          <cell r="D371" t="str">
            <v>Modlin Travel RetailMarketing</v>
          </cell>
          <cell r="G371" t="str">
            <v>Marketing</v>
          </cell>
          <cell r="I371">
            <v>-908</v>
          </cell>
          <cell r="J371">
            <v>-2.2584637670777672E-3</v>
          </cell>
          <cell r="L371">
            <v>380.15715226873812</v>
          </cell>
          <cell r="M371">
            <v>1.1399959530949439E-3</v>
          </cell>
          <cell r="N371">
            <v>1288.1571522687382</v>
          </cell>
          <cell r="O371">
            <v>3.3884859053187637</v>
          </cell>
          <cell r="Q371">
            <v>1481.68</v>
          </cell>
          <cell r="R371">
            <v>5.1412083491269396E-3</v>
          </cell>
          <cell r="S371">
            <v>2389.6800000000003</v>
          </cell>
          <cell r="T371">
            <v>1.6128178824037578</v>
          </cell>
          <cell r="Z371" t="str">
            <v>Marketing</v>
          </cell>
          <cell r="AB371">
            <v>2806.7799999999997</v>
          </cell>
          <cell r="AC371">
            <v>1.1615179572026081E-3</v>
          </cell>
          <cell r="AE371">
            <v>2735.2337739892751</v>
          </cell>
          <cell r="AF371">
            <v>1.3836402502910273E-3</v>
          </cell>
          <cell r="AG371">
            <v>-71.546226010724695</v>
          </cell>
          <cell r="AH371">
            <v>-2.6157261836664114E-2</v>
          </cell>
          <cell r="AJ371">
            <v>1577.73</v>
          </cell>
          <cell r="AK371">
            <v>9.0564825665968157E-4</v>
          </cell>
          <cell r="AL371">
            <v>-1229.0499999999997</v>
          </cell>
          <cell r="AM371">
            <v>-0.77899894151724292</v>
          </cell>
        </row>
        <row r="372">
          <cell r="A372">
            <v>0</v>
          </cell>
          <cell r="B372">
            <v>346</v>
          </cell>
          <cell r="C372">
            <v>923</v>
          </cell>
          <cell r="D372" t="str">
            <v>Modlin Travel RetailTOTAL COST</v>
          </cell>
          <cell r="G372" t="str">
            <v>TOTAL COST</v>
          </cell>
          <cell r="I372">
            <v>60618.869999999988</v>
          </cell>
          <cell r="J372">
            <v>0.15077700605308086</v>
          </cell>
          <cell r="L372">
            <v>58982.938995238335</v>
          </cell>
          <cell r="M372">
            <v>0.17687504063762713</v>
          </cell>
          <cell r="N372">
            <v>-1635.9310047616527</v>
          </cell>
          <cell r="O372">
            <v>2.7735664458729659E-2</v>
          </cell>
          <cell r="Q372">
            <v>53029.239999999991</v>
          </cell>
          <cell r="R372">
            <v>0.18400354424427423</v>
          </cell>
          <cell r="S372">
            <v>7589.6299999999974</v>
          </cell>
          <cell r="T372">
            <v>0.14312160611768143</v>
          </cell>
          <cell r="Z372" t="str">
            <v>TOTAL COST</v>
          </cell>
          <cell r="AB372">
            <v>379579.63000000006</v>
          </cell>
          <cell r="AC372">
            <v>0.15707984111092496</v>
          </cell>
          <cell r="AE372">
            <v>384759.27346272633</v>
          </cell>
          <cell r="AF372">
            <v>0.19463360773705038</v>
          </cell>
          <cell r="AG372">
            <v>5179.6434627262643</v>
          </cell>
          <cell r="AH372">
            <v>-1.3462036707032166E-2</v>
          </cell>
          <cell r="AJ372">
            <v>341608.56</v>
          </cell>
          <cell r="AK372">
            <v>0.19609007677107251</v>
          </cell>
          <cell r="AL372">
            <v>37971.070000000065</v>
          </cell>
          <cell r="AM372">
            <v>0.11115374275164558</v>
          </cell>
        </row>
        <row r="373">
          <cell r="B373">
            <v>347</v>
          </cell>
          <cell r="C373">
            <v>924</v>
          </cell>
          <cell r="D373" t="str">
            <v>Modlin Travel RetailSTORE CASH CONTRIBUTION</v>
          </cell>
          <cell r="G373" t="str">
            <v>STORE CASH CONTRIBUTION</v>
          </cell>
          <cell r="I373">
            <v>40385.39041008542</v>
          </cell>
          <cell r="J373">
            <v>0.10045037550712317</v>
          </cell>
          <cell r="L373">
            <v>37966.734442196655</v>
          </cell>
          <cell r="M373">
            <v>0.11385271422103364</v>
          </cell>
          <cell r="N373">
            <v>2418.6559678887643</v>
          </cell>
          <cell r="O373">
            <v>6.3704608874674218E-2</v>
          </cell>
          <cell r="Q373">
            <v>27291.674701376964</v>
          </cell>
          <cell r="R373">
            <v>9.4698035902742644E-2</v>
          </cell>
          <cell r="S373">
            <v>13093.715708708456</v>
          </cell>
          <cell r="T373">
            <v>0.47976959464667179</v>
          </cell>
          <cell r="Z373" t="str">
            <v>STORE CASH CONTRIBUTION</v>
          </cell>
          <cell r="AB373">
            <v>196984.58589282766</v>
          </cell>
          <cell r="AC373">
            <v>8.1517302320323975E-2</v>
          </cell>
          <cell r="AE373">
            <v>186246.95850320737</v>
          </cell>
          <cell r="AF373">
            <v>9.4214538709600934E-2</v>
          </cell>
          <cell r="AG373">
            <v>10737.627389620291</v>
          </cell>
          <cell r="AH373">
            <v>5.7652632160623218E-2</v>
          </cell>
          <cell r="AJ373">
            <v>146437.45877495973</v>
          </cell>
          <cell r="AK373">
            <v>8.405800057628128E-2</v>
          </cell>
          <cell r="AL373">
            <v>50547.127117867931</v>
          </cell>
          <cell r="AM373">
            <v>0.34517894219638912</v>
          </cell>
        </row>
        <row r="374">
          <cell r="A374" t="str">
            <v>S</v>
          </cell>
          <cell r="B374">
            <v>348</v>
          </cell>
          <cell r="C374">
            <v>925</v>
          </cell>
          <cell r="D374" t="str">
            <v>Modlin Travel RetailCentral Costs</v>
          </cell>
          <cell r="G374" t="str">
            <v>Central Costs</v>
          </cell>
          <cell r="I374">
            <v>17332.466947457426</v>
          </cell>
          <cell r="J374">
            <v>4.3110956602318923E-2</v>
          </cell>
          <cell r="L374">
            <v>10332.937693986445</v>
          </cell>
          <cell r="M374">
            <v>3.0985888558002612E-2</v>
          </cell>
          <cell r="N374">
            <v>-6999.5292534709806</v>
          </cell>
          <cell r="O374">
            <v>-0.67739973478641624</v>
          </cell>
          <cell r="Q374">
            <v>18932.543890221237</v>
          </cell>
          <cell r="R374">
            <v>6.5693100209638824E-2</v>
          </cell>
          <cell r="S374">
            <v>1600.0769427638115</v>
          </cell>
          <cell r="T374">
            <v>8.4514630048752148E-2</v>
          </cell>
          <cell r="Z374" t="str">
            <v>Central Costs</v>
          </cell>
          <cell r="AB374">
            <v>134828.83065807287</v>
          </cell>
          <cell r="AC374">
            <v>5.5795647666714597E-2</v>
          </cell>
          <cell r="AE374">
            <v>88367.363719531742</v>
          </cell>
          <cell r="AF374">
            <v>4.4701349631305981E-2</v>
          </cell>
          <cell r="AG374">
            <v>-46461.466938541125</v>
          </cell>
          <cell r="AH374">
            <v>-0.52577631585802065</v>
          </cell>
          <cell r="AJ374">
            <v>102594.06309232675</v>
          </cell>
          <cell r="AK374">
            <v>5.8891023421750933E-2</v>
          </cell>
          <cell r="AL374">
            <v>-32234.767565746122</v>
          </cell>
          <cell r="AM374">
            <v>-0.31419720200317358</v>
          </cell>
        </row>
        <row r="375">
          <cell r="B375">
            <v>349</v>
          </cell>
          <cell r="C375">
            <v>926</v>
          </cell>
          <cell r="D375" t="str">
            <v>Modlin Travel RetailEBITDA</v>
          </cell>
          <cell r="G375" t="str">
            <v>EBITDA</v>
          </cell>
          <cell r="I375">
            <v>23052.923462627994</v>
          </cell>
          <cell r="J375">
            <v>5.7339418904804249E-2</v>
          </cell>
          <cell r="L375">
            <v>27633.79674821021</v>
          </cell>
          <cell r="M375">
            <v>8.2866825663031024E-2</v>
          </cell>
          <cell r="N375">
            <v>-4580.8732855822163</v>
          </cell>
          <cell r="O375">
            <v>-0.16577068027682118</v>
          </cell>
          <cell r="Q375">
            <v>8359.1308111557264</v>
          </cell>
          <cell r="R375">
            <v>2.900493569310382E-2</v>
          </cell>
          <cell r="S375">
            <v>14693.792651472268</v>
          </cell>
          <cell r="T375">
            <v>1.757813459727485</v>
          </cell>
          <cell r="Z375" t="str">
            <v>EBITDA</v>
          </cell>
          <cell r="AB375">
            <v>62155.75523475479</v>
          </cell>
          <cell r="AC375">
            <v>2.5721654653609372E-2</v>
          </cell>
          <cell r="AE375">
            <v>97879.594783675624</v>
          </cell>
          <cell r="AF375">
            <v>4.951318907829496E-2</v>
          </cell>
          <cell r="AG375">
            <v>-35723.839548920834</v>
          </cell>
          <cell r="AH375">
            <v>-0.36497739521576833</v>
          </cell>
          <cell r="AJ375">
            <v>43843.395682632981</v>
          </cell>
          <cell r="AK375">
            <v>2.516697715453035E-2</v>
          </cell>
          <cell r="AL375">
            <v>18312.359552121809</v>
          </cell>
          <cell r="AM375">
            <v>0.4176765797220312</v>
          </cell>
        </row>
        <row r="376">
          <cell r="A376" t="str">
            <v>R</v>
          </cell>
          <cell r="B376">
            <v>350</v>
          </cell>
          <cell r="C376">
            <v>927</v>
          </cell>
          <cell r="D376" t="str">
            <v>Modlin Travel RetailDepreciation</v>
          </cell>
          <cell r="G376" t="str">
            <v>Depreciation</v>
          </cell>
          <cell r="I376">
            <v>3420.0999999999985</v>
          </cell>
          <cell r="J376">
            <v>8.5067972794963306E-3</v>
          </cell>
          <cell r="L376">
            <v>3810.0631891588528</v>
          </cell>
          <cell r="M376">
            <v>1.1425423908917176E-2</v>
          </cell>
          <cell r="N376">
            <v>389.96318915885422</v>
          </cell>
          <cell r="O376">
            <v>0.10235084558924246</v>
          </cell>
          <cell r="Q376">
            <v>3011.3499999999985</v>
          </cell>
          <cell r="R376">
            <v>1.0448934832179284E-2</v>
          </cell>
          <cell r="S376">
            <v>-408.75</v>
          </cell>
          <cell r="T376">
            <v>-0.13573646371228865</v>
          </cell>
          <cell r="Z376" t="str">
            <v>Depreciation</v>
          </cell>
          <cell r="AB376">
            <v>23940.67</v>
          </cell>
          <cell r="AC376">
            <v>9.9072667300115318E-3</v>
          </cell>
          <cell r="AE376">
            <v>24172.71056235721</v>
          </cell>
          <cell r="AF376">
            <v>1.22279622351737E-2</v>
          </cell>
          <cell r="AG376">
            <v>232.04056235721146</v>
          </cell>
          <cell r="AH376">
            <v>9.5992777375391025E-3</v>
          </cell>
          <cell r="AJ376">
            <v>21079.42</v>
          </cell>
          <cell r="AK376">
            <v>1.2100004420526467E-2</v>
          </cell>
          <cell r="AL376">
            <v>-2861.25</v>
          </cell>
          <cell r="AM376">
            <v>-0.13573665689093906</v>
          </cell>
        </row>
        <row r="377">
          <cell r="B377">
            <v>351</v>
          </cell>
          <cell r="C377">
            <v>928</v>
          </cell>
          <cell r="D377" t="str">
            <v>Modlin Travel RetailEBIT</v>
          </cell>
          <cell r="G377" t="str">
            <v>EBIT</v>
          </cell>
          <cell r="I377">
            <v>19632.823462627995</v>
          </cell>
          <cell r="J377">
            <v>4.8832621625307923E-2</v>
          </cell>
          <cell r="L377">
            <v>23823.733559051358</v>
          </cell>
          <cell r="M377">
            <v>7.1441401754113856E-2</v>
          </cell>
          <cell r="N377">
            <v>-4190.9100964233621</v>
          </cell>
          <cell r="O377">
            <v>-0.17591323736203845</v>
          </cell>
          <cell r="Q377">
            <v>5347.7808111557279</v>
          </cell>
          <cell r="R377">
            <v>1.8556000860924536E-2</v>
          </cell>
          <cell r="S377">
            <v>14285.042651472268</v>
          </cell>
          <cell r="T377">
            <v>2.6712094522784073</v>
          </cell>
          <cell r="Z377" t="str">
            <v>EBIT</v>
          </cell>
          <cell r="AB377">
            <v>38215.085234754792</v>
          </cell>
          <cell r="AC377">
            <v>1.581438792359784E-2</v>
          </cell>
          <cell r="AE377">
            <v>73706.884221318411</v>
          </cell>
          <cell r="AF377">
            <v>3.7285226843121258E-2</v>
          </cell>
          <cell r="AG377">
            <v>-35491.798986563619</v>
          </cell>
          <cell r="AH377">
            <v>-0.48152624224343821</v>
          </cell>
          <cell r="AJ377">
            <v>22763.975682632983</v>
          </cell>
          <cell r="AK377">
            <v>1.3066972734003883E-2</v>
          </cell>
          <cell r="AL377">
            <v>15451.109552121809</v>
          </cell>
          <cell r="AM377">
            <v>0.67875268219996032</v>
          </cell>
        </row>
        <row r="378">
          <cell r="T378" t="str">
            <v>data kPLN</v>
          </cell>
          <cell r="AM378" t="str">
            <v>data kPLN</v>
          </cell>
        </row>
        <row r="379">
          <cell r="A379" t="str">
            <v>Check</v>
          </cell>
          <cell r="B379">
            <v>351</v>
          </cell>
          <cell r="C379">
            <v>928</v>
          </cell>
          <cell r="I379">
            <v>0</v>
          </cell>
          <cell r="L379">
            <v>0</v>
          </cell>
          <cell r="Q379">
            <v>0</v>
          </cell>
          <cell r="AB379">
            <v>1.8189894035458565E-10</v>
          </cell>
          <cell r="AE379">
            <v>2.7648638933897018E-10</v>
          </cell>
          <cell r="AJ379">
            <v>1.6370904631912708E-10</v>
          </cell>
        </row>
        <row r="386">
          <cell r="G386" t="str">
            <v>TRAVEL RETAIL BALTONA GROUP POLAND</v>
          </cell>
          <cell r="I386" t="str">
            <v>JULY 2018</v>
          </cell>
          <cell r="Z386" t="str">
            <v>TRAVEL RETAIL BALTONA GROUP POLAND</v>
          </cell>
          <cell r="AB386" t="str">
            <v>JULY 2018 YTD</v>
          </cell>
        </row>
        <row r="387">
          <cell r="I387" t="str">
            <v>Actual</v>
          </cell>
          <cell r="J387" t="str">
            <v>% of sales</v>
          </cell>
          <cell r="L387" t="str">
            <v>Budget</v>
          </cell>
          <cell r="M387" t="str">
            <v>% of sales</v>
          </cell>
          <cell r="N387" t="str">
            <v xml:space="preserve"> Variance</v>
          </cell>
          <cell r="O387" t="str">
            <v xml:space="preserve"> Variance %</v>
          </cell>
          <cell r="Q387" t="str">
            <v>Prev.year</v>
          </cell>
          <cell r="R387" t="str">
            <v>% of sales</v>
          </cell>
          <cell r="S387" t="str">
            <v xml:space="preserve"> Variance</v>
          </cell>
          <cell r="T387" t="str">
            <v xml:space="preserve"> Variance %</v>
          </cell>
          <cell r="AB387" t="str">
            <v>Actual</v>
          </cell>
          <cell r="AC387" t="str">
            <v>% of sales</v>
          </cell>
          <cell r="AE387" t="str">
            <v>Budget</v>
          </cell>
          <cell r="AF387" t="str">
            <v>% of sales</v>
          </cell>
          <cell r="AG387" t="str">
            <v xml:space="preserve"> Variance</v>
          </cell>
          <cell r="AH387" t="str">
            <v xml:space="preserve"> Variance %</v>
          </cell>
          <cell r="AJ387" t="str">
            <v>Prev.year</v>
          </cell>
          <cell r="AK387" t="str">
            <v>% of sales</v>
          </cell>
          <cell r="AL387" t="str">
            <v xml:space="preserve"> Variance</v>
          </cell>
          <cell r="AM387" t="str">
            <v xml:space="preserve"> Variance %</v>
          </cell>
        </row>
        <row r="388">
          <cell r="A388" t="str">
            <v>A</v>
          </cell>
          <cell r="D388" t="str">
            <v>TRAVEL RETAIL BALTONA GROUP POLANDNET SALES</v>
          </cell>
          <cell r="G388" t="str">
            <v>NET SALES</v>
          </cell>
          <cell r="I388">
            <v>25071970.960000001</v>
          </cell>
          <cell r="J388">
            <v>1</v>
          </cell>
          <cell r="L388">
            <v>26108914.674359433</v>
          </cell>
          <cell r="M388">
            <v>1</v>
          </cell>
          <cell r="N388">
            <v>-1036943.7143594325</v>
          </cell>
          <cell r="O388">
            <v>-3.97160788677966E-2</v>
          </cell>
          <cell r="Q388">
            <v>12550212.07</v>
          </cell>
          <cell r="R388">
            <v>1</v>
          </cell>
          <cell r="S388">
            <v>12521758.890000001</v>
          </cell>
          <cell r="T388">
            <v>0.99773285265290346</v>
          </cell>
          <cell r="Z388" t="str">
            <v>NET SALES</v>
          </cell>
          <cell r="AB388">
            <v>140805980.98000002</v>
          </cell>
          <cell r="AC388">
            <v>1</v>
          </cell>
          <cell r="AE388">
            <v>145347788.54441345</v>
          </cell>
          <cell r="AF388">
            <v>1</v>
          </cell>
          <cell r="AG388">
            <v>-4541807.5644134283</v>
          </cell>
          <cell r="AH388">
            <v>-3.124786149068659E-2</v>
          </cell>
          <cell r="AJ388">
            <v>99993150.560000002</v>
          </cell>
          <cell r="AK388">
            <v>1</v>
          </cell>
          <cell r="AL388">
            <v>40812830.420000017</v>
          </cell>
          <cell r="AM388">
            <v>0.40815626061817745</v>
          </cell>
        </row>
        <row r="389">
          <cell r="A389" t="str">
            <v>B</v>
          </cell>
          <cell r="D389" t="str">
            <v>TRAVEL RETAIL BALTONA GROUP POLANDCOGS</v>
          </cell>
          <cell r="G389" t="str">
            <v>COGS</v>
          </cell>
          <cell r="I389">
            <v>17054740.902854893</v>
          </cell>
          <cell r="J389">
            <v>0.68023135995427508</v>
          </cell>
          <cell r="L389">
            <v>18196697.991370779</v>
          </cell>
          <cell r="M389">
            <v>0.69695344361598688</v>
          </cell>
          <cell r="N389">
            <v>1141957.0885158852</v>
          </cell>
          <cell r="O389">
            <v>6.2756280785526197E-2</v>
          </cell>
          <cell r="Q389">
            <v>9373589.9679960683</v>
          </cell>
          <cell r="R389">
            <v>0.74688697814140348</v>
          </cell>
          <cell r="S389">
            <v>-7681150.9348588251</v>
          </cell>
          <cell r="T389">
            <v>-0.81944601386281235</v>
          </cell>
          <cell r="Z389" t="str">
            <v>COGS</v>
          </cell>
          <cell r="AB389">
            <v>100256561.01813142</v>
          </cell>
          <cell r="AC389">
            <v>0.71201919350550735</v>
          </cell>
          <cell r="AE389">
            <v>105440230.212016</v>
          </cell>
          <cell r="AF389">
            <v>0.72543401773049321</v>
          </cell>
          <cell r="AG389">
            <v>5183669.1938845813</v>
          </cell>
          <cell r="AH389">
            <v>4.9162157399138984E-2</v>
          </cell>
          <cell r="AJ389">
            <v>73568636.907996058</v>
          </cell>
          <cell r="AK389">
            <v>0.73573676292809531</v>
          </cell>
          <cell r="AL389">
            <v>-26687924.110135362</v>
          </cell>
          <cell r="AM389">
            <v>-0.36276224804206869</v>
          </cell>
        </row>
        <row r="390">
          <cell r="D390" t="str">
            <v>TRAVEL RETAIL BALTONA GROUP POLANDGROSS MARGIN</v>
          </cell>
          <cell r="G390" t="str">
            <v>GROSS MARGIN</v>
          </cell>
          <cell r="I390">
            <v>8017230.0571451075</v>
          </cell>
          <cell r="J390">
            <v>0.31976864004572486</v>
          </cell>
          <cell r="L390">
            <v>7912216.6829886548</v>
          </cell>
          <cell r="M390">
            <v>0.30304655638401318</v>
          </cell>
          <cell r="N390">
            <v>105013.37415645272</v>
          </cell>
          <cell r="O390">
            <v>1.3272307668498629E-2</v>
          </cell>
          <cell r="Q390">
            <v>3176622.102003932</v>
          </cell>
          <cell r="R390">
            <v>0.25311302185859652</v>
          </cell>
          <cell r="S390">
            <v>4840607.9551411755</v>
          </cell>
          <cell r="T390">
            <v>1.5238224125203748</v>
          </cell>
          <cell r="Z390" t="str">
            <v>GROSS MARGIN</v>
          </cell>
          <cell r="AB390">
            <v>40549419.961868599</v>
          </cell>
          <cell r="AC390">
            <v>0.28798080649449265</v>
          </cell>
          <cell r="AE390">
            <v>39907558.332397446</v>
          </cell>
          <cell r="AF390">
            <v>0.27456598226950679</v>
          </cell>
          <cell r="AG390">
            <v>641861.62947115302</v>
          </cell>
          <cell r="AH390">
            <v>1.6083710863114442E-2</v>
          </cell>
          <cell r="AJ390">
            <v>26424513.652003944</v>
          </cell>
          <cell r="AK390">
            <v>0.26426323707190474</v>
          </cell>
          <cell r="AL390">
            <v>14124906.309864655</v>
          </cell>
          <cell r="AM390">
            <v>0.53453798604893032</v>
          </cell>
        </row>
        <row r="391">
          <cell r="A391" t="str">
            <v>C</v>
          </cell>
          <cell r="D391" t="str">
            <v>TRAVEL RETAIL BALTONA GROUP POLANDIncome from suppliers</v>
          </cell>
          <cell r="G391" t="str">
            <v>Income from suppliers</v>
          </cell>
          <cell r="I391">
            <v>578184.40108480572</v>
          </cell>
          <cell r="J391">
            <v>2.3060987187933698E-2</v>
          </cell>
          <cell r="L391">
            <v>402052.53631171375</v>
          </cell>
          <cell r="M391">
            <v>1.5399052060427245E-2</v>
          </cell>
          <cell r="N391">
            <v>176131.86477309198</v>
          </cell>
          <cell r="O391">
            <v>0.438081715362034</v>
          </cell>
          <cell r="Q391">
            <v>247704.08643897899</v>
          </cell>
          <cell r="R391">
            <v>1.9737043888771434E-2</v>
          </cell>
          <cell r="S391">
            <v>330480.3146458267</v>
          </cell>
          <cell r="T391">
            <v>1.3341738499224935</v>
          </cell>
          <cell r="Z391" t="str">
            <v>Income from suppliers</v>
          </cell>
          <cell r="AB391">
            <v>3147830.331041682</v>
          </cell>
          <cell r="AC391">
            <v>2.2355799868251317E-2</v>
          </cell>
          <cell r="AE391">
            <v>2706712.8446958684</v>
          </cell>
          <cell r="AF391">
            <v>1.8622318728081556E-2</v>
          </cell>
          <cell r="AG391">
            <v>441117.48634581361</v>
          </cell>
          <cell r="AH391">
            <v>0.1629716603333955</v>
          </cell>
          <cell r="AJ391">
            <v>1890162.5293826109</v>
          </cell>
          <cell r="AK391">
            <v>1.8902920037992359E-2</v>
          </cell>
          <cell r="AL391">
            <v>1257667.8016590711</v>
          </cell>
          <cell r="AM391">
            <v>0.66537548073702779</v>
          </cell>
        </row>
        <row r="392">
          <cell r="D392" t="str">
            <v>TRAVEL RETAIL BALTONA GROUP POLANDTOTAL MARGIN</v>
          </cell>
          <cell r="G392" t="str">
            <v>TOTAL MARGIN</v>
          </cell>
          <cell r="I392">
            <v>8595414.4582299124</v>
          </cell>
          <cell r="J392">
            <v>0.34282962723365856</v>
          </cell>
          <cell r="L392">
            <v>8314269.2193003688</v>
          </cell>
          <cell r="M392">
            <v>0.31844560844444042</v>
          </cell>
          <cell r="N392">
            <v>281145.23892954364</v>
          </cell>
          <cell r="O392">
            <v>3.3814786545148801E-2</v>
          </cell>
          <cell r="Q392">
            <v>3424326.188442911</v>
          </cell>
          <cell r="R392">
            <v>0.27285006574736798</v>
          </cell>
          <cell r="S392">
            <v>5171088.2697870014</v>
          </cell>
          <cell r="T392">
            <v>1.5101038818204313</v>
          </cell>
          <cell r="Z392" t="str">
            <v>TOTAL MARGIN</v>
          </cell>
          <cell r="AB392">
            <v>43697250.292910278</v>
          </cell>
          <cell r="AC392">
            <v>0.31033660636274396</v>
          </cell>
          <cell r="AE392">
            <v>42614271.177093312</v>
          </cell>
          <cell r="AF392">
            <v>0.29318830099758836</v>
          </cell>
          <cell r="AG392">
            <v>1082979.1158169657</v>
          </cell>
          <cell r="AH392">
            <v>2.5413531333585482E-2</v>
          </cell>
          <cell r="AJ392">
            <v>28314676.181386556</v>
          </cell>
          <cell r="AK392">
            <v>0.28316615710989712</v>
          </cell>
          <cell r="AL392">
            <v>15382574.111523721</v>
          </cell>
          <cell r="AM392">
            <v>0.5432721184230207</v>
          </cell>
        </row>
        <row r="393">
          <cell r="A393" t="str">
            <v>DJ</v>
          </cell>
          <cell r="D393" t="str">
            <v>TRAVEL RETAIL BALTONA GROUP POLANDTotal Rent</v>
          </cell>
          <cell r="G393" t="str">
            <v>Total Rent</v>
          </cell>
          <cell r="I393">
            <v>5574469.4099999992</v>
          </cell>
          <cell r="J393">
            <v>0.22233869921489408</v>
          </cell>
          <cell r="L393">
            <v>5282986.5946213007</v>
          </cell>
          <cell r="M393">
            <v>0.20234416713650374</v>
          </cell>
          <cell r="N393">
            <v>-291482.81537869852</v>
          </cell>
          <cell r="O393">
            <v>-5.5173869961256727E-2</v>
          </cell>
          <cell r="Q393">
            <v>2023507.8399999994</v>
          </cell>
          <cell r="R393">
            <v>0.16123295994630946</v>
          </cell>
          <cell r="S393">
            <v>-3550961.57</v>
          </cell>
          <cell r="T393">
            <v>-1.7548543671567889</v>
          </cell>
          <cell r="V393" t="str">
            <v>new WRO change in PAX mix UE/NonUE</v>
          </cell>
          <cell r="Z393" t="str">
            <v>Total Rent</v>
          </cell>
          <cell r="AB393">
            <v>29811403.650000002</v>
          </cell>
          <cell r="AC393">
            <v>0.21171972555792493</v>
          </cell>
          <cell r="AE393">
            <v>28425910.057149444</v>
          </cell>
          <cell r="AF393">
            <v>0.19557167220651198</v>
          </cell>
          <cell r="AG393">
            <v>-1385493.5928505585</v>
          </cell>
          <cell r="AH393">
            <v>-4.8740518423686874E-2</v>
          </cell>
          <cell r="AJ393">
            <v>18380990.57</v>
          </cell>
          <cell r="AK393">
            <v>0.18382249651160507</v>
          </cell>
          <cell r="AL393">
            <v>-11430413.080000002</v>
          </cell>
          <cell r="AM393">
            <v>-0.62186055949867125</v>
          </cell>
        </row>
        <row r="394">
          <cell r="A394" t="str">
            <v>I</v>
          </cell>
          <cell r="D394" t="str">
            <v>TRAVEL RETAIL BALTONA GROUP POLANDStaff</v>
          </cell>
          <cell r="G394" t="str">
            <v>Staff</v>
          </cell>
          <cell r="I394">
            <v>1152130.44</v>
          </cell>
          <cell r="J394">
            <v>4.5952926550454166E-2</v>
          </cell>
          <cell r="L394">
            <v>898683.55427460326</v>
          </cell>
          <cell r="M394">
            <v>3.4420563454411454E-2</v>
          </cell>
          <cell r="N394">
            <v>-253446.88572539669</v>
          </cell>
          <cell r="O394">
            <v>-0.28202016663137131</v>
          </cell>
          <cell r="Q394">
            <v>562638.99000000011</v>
          </cell>
          <cell r="R394">
            <v>4.483103447669471E-2</v>
          </cell>
          <cell r="S394">
            <v>-589491.44999999984</v>
          </cell>
          <cell r="T394">
            <v>-1.0477259139115116</v>
          </cell>
          <cell r="V394" t="str">
            <v>110k NEW WAW, KAT, POZ</v>
          </cell>
          <cell r="Z394" t="str">
            <v>Staff</v>
          </cell>
          <cell r="AB394">
            <v>5461184.669999999</v>
          </cell>
          <cell r="AC394">
            <v>3.8785175402284239E-2</v>
          </cell>
          <cell r="AE394">
            <v>6103950.3070779257</v>
          </cell>
          <cell r="AF394">
            <v>4.1995481102299413E-2</v>
          </cell>
          <cell r="AG394">
            <v>642765.63707792666</v>
          </cell>
          <cell r="AH394">
            <v>0.10530322246113277</v>
          </cell>
          <cell r="AJ394">
            <v>4371229.1300000008</v>
          </cell>
          <cell r="AK394">
            <v>4.3715285552254735E-2</v>
          </cell>
          <cell r="AL394">
            <v>-1089955.5399999982</v>
          </cell>
          <cell r="AM394">
            <v>-0.2493476108400654</v>
          </cell>
        </row>
        <row r="395">
          <cell r="A395" t="str">
            <v>EF</v>
          </cell>
          <cell r="D395" t="str">
            <v>TRAVEL RETAIL BALTONA GROUP POLANDWarehouse &amp; Distribution Costs</v>
          </cell>
          <cell r="G395" t="str">
            <v>Warehouse &amp; Distribution Costs</v>
          </cell>
          <cell r="I395">
            <v>98133.719999999987</v>
          </cell>
          <cell r="J395">
            <v>3.9140807939097889E-3</v>
          </cell>
          <cell r="L395">
            <v>68953.099001506605</v>
          </cell>
          <cell r="M395">
            <v>2.6409791391758925E-3</v>
          </cell>
          <cell r="N395">
            <v>-29180.620998493381</v>
          </cell>
          <cell r="O395">
            <v>-0.42319520690224222</v>
          </cell>
          <cell r="Q395">
            <v>30219.679999999997</v>
          </cell>
          <cell r="R395">
            <v>2.4079019407358903E-3</v>
          </cell>
          <cell r="S395">
            <v>-67914.039999999994</v>
          </cell>
          <cell r="T395">
            <v>-2.247344776648859</v>
          </cell>
          <cell r="Z395" t="str">
            <v>Warehouse &amp; Distribution Costs</v>
          </cell>
          <cell r="AB395">
            <v>477339.6100000001</v>
          </cell>
          <cell r="AC395">
            <v>3.3900520892489721E-3</v>
          </cell>
          <cell r="AE395">
            <v>409082.90634812391</v>
          </cell>
          <cell r="AF395">
            <v>2.8145107018475329E-3</v>
          </cell>
          <cell r="AG395">
            <v>-68256.703651876189</v>
          </cell>
          <cell r="AH395">
            <v>-0.16685298405939908</v>
          </cell>
          <cell r="AJ395">
            <v>319330.53999999998</v>
          </cell>
          <cell r="AK395">
            <v>3.1935241385197531E-3</v>
          </cell>
          <cell r="AL395">
            <v>-158009.07000000012</v>
          </cell>
          <cell r="AM395">
            <v>-0.49481352456924466</v>
          </cell>
        </row>
        <row r="396">
          <cell r="A396" t="str">
            <v>KLM</v>
          </cell>
          <cell r="D396" t="str">
            <v>TRAVEL RETAIL BALTONA GROUP POLANDUtilities / Supplies / Services</v>
          </cell>
          <cell r="G396" t="str">
            <v>Utilities / Supplies / Services</v>
          </cell>
          <cell r="I396">
            <v>259517.12999999995</v>
          </cell>
          <cell r="J396">
            <v>1.035088666998041E-2</v>
          </cell>
          <cell r="L396">
            <v>285678.78207448398</v>
          </cell>
          <cell r="M396">
            <v>1.0941809938773065E-2</v>
          </cell>
          <cell r="N396">
            <v>26161.652074484038</v>
          </cell>
          <cell r="O396">
            <v>9.1577161889688452E-2</v>
          </cell>
          <cell r="Q396">
            <v>147571</v>
          </cell>
          <cell r="R396">
            <v>1.1758446724000258E-2</v>
          </cell>
          <cell r="S396">
            <v>-111946.12999999995</v>
          </cell>
          <cell r="T396">
            <v>-0.75859166096319708</v>
          </cell>
          <cell r="Z396" t="str">
            <v>Utilities / Supplies / Services</v>
          </cell>
          <cell r="AB396">
            <v>1756378</v>
          </cell>
          <cell r="AC396">
            <v>1.2473745701537172E-2</v>
          </cell>
          <cell r="AE396">
            <v>1825468.6508490022</v>
          </cell>
          <cell r="AF396">
            <v>1.2559314930967798E-2</v>
          </cell>
          <cell r="AG396">
            <v>69090.650849002181</v>
          </cell>
          <cell r="AH396">
            <v>3.7848171655464502E-2</v>
          </cell>
          <cell r="AJ396">
            <v>1531363.8000000003</v>
          </cell>
          <cell r="AK396">
            <v>1.531468697029522E-2</v>
          </cell>
          <cell r="AL396">
            <v>-225014.19999999972</v>
          </cell>
          <cell r="AM396">
            <v>-0.14693712885207266</v>
          </cell>
        </row>
        <row r="397">
          <cell r="A397" t="str">
            <v>N</v>
          </cell>
          <cell r="D397" t="str">
            <v>TRAVEL RETAIL BALTONA GROUP POLANDTax, Duty &amp; Other Charges</v>
          </cell>
          <cell r="G397" t="str">
            <v>Tax, Duty &amp; Other Charges</v>
          </cell>
          <cell r="I397">
            <v>55308.429999999993</v>
          </cell>
          <cell r="J397">
            <v>2.2059865212926202E-3</v>
          </cell>
          <cell r="L397">
            <v>89961.740896136762</v>
          </cell>
          <cell r="M397">
            <v>3.4456331110723935E-3</v>
          </cell>
          <cell r="N397">
            <v>34653.310896136769</v>
          </cell>
          <cell r="O397">
            <v>0.38520053692763623</v>
          </cell>
          <cell r="Q397">
            <v>41164.399999999994</v>
          </cell>
          <cell r="R397">
            <v>3.2799764474418154E-3</v>
          </cell>
          <cell r="S397">
            <v>-14144.029999999999</v>
          </cell>
          <cell r="T397">
            <v>-0.34359859490239142</v>
          </cell>
          <cell r="Z397" t="str">
            <v>Tax, Duty &amp; Other Charges</v>
          </cell>
          <cell r="AB397">
            <v>380829.46999999991</v>
          </cell>
          <cell r="AC397">
            <v>2.7046398693397313E-3</v>
          </cell>
          <cell r="AE397">
            <v>582599.77723519341</v>
          </cell>
          <cell r="AF397">
            <v>4.0083153866298437E-3</v>
          </cell>
          <cell r="AG397">
            <v>201770.3072351935</v>
          </cell>
          <cell r="AH397">
            <v>0.34632747062266656</v>
          </cell>
          <cell r="AJ397">
            <v>505663.51</v>
          </cell>
          <cell r="AK397">
            <v>5.0569814749119348E-3</v>
          </cell>
          <cell r="AL397">
            <v>124834.0400000001</v>
          </cell>
          <cell r="AM397">
            <v>0.24687175865231026</v>
          </cell>
        </row>
        <row r="398">
          <cell r="A398" t="str">
            <v>O</v>
          </cell>
          <cell r="D398" t="str">
            <v>TRAVEL RETAIL BALTONA GROUP POLANDMarketing</v>
          </cell>
          <cell r="G398" t="str">
            <v>Marketing</v>
          </cell>
          <cell r="I398">
            <v>1221.7499999999982</v>
          </cell>
          <cell r="J398">
            <v>4.8729715025164424E-5</v>
          </cell>
          <cell r="L398">
            <v>52280.166585930529</v>
          </cell>
          <cell r="M398">
            <v>2.0023875843936507E-3</v>
          </cell>
          <cell r="N398">
            <v>51058.416585930529</v>
          </cell>
          <cell r="O398">
            <v>0.97663071715749294</v>
          </cell>
          <cell r="Q398">
            <v>15422.960000000001</v>
          </cell>
          <cell r="R398">
            <v>1.2289003495699496E-3</v>
          </cell>
          <cell r="S398">
            <v>14201.210000000003</v>
          </cell>
          <cell r="T398">
            <v>0.92078368873419902</v>
          </cell>
          <cell r="Z398" t="str">
            <v>Marketing</v>
          </cell>
          <cell r="AB398">
            <v>286821.72000000003</v>
          </cell>
          <cell r="AC398">
            <v>2.036999550755873E-3</v>
          </cell>
          <cell r="AE398">
            <v>343415.79588827508</v>
          </cell>
          <cell r="AF398">
            <v>2.3627177222812624E-3</v>
          </cell>
          <cell r="AG398">
            <v>56594.075888275052</v>
          </cell>
          <cell r="AH398">
            <v>0.16479753280389886</v>
          </cell>
          <cell r="AJ398">
            <v>218849.34000000003</v>
          </cell>
          <cell r="AK398">
            <v>2.1886433098103199E-3</v>
          </cell>
          <cell r="AL398">
            <v>-67972.38</v>
          </cell>
          <cell r="AM398">
            <v>-0.31058983317016176</v>
          </cell>
        </row>
        <row r="399">
          <cell r="A399">
            <v>0</v>
          </cell>
          <cell r="D399" t="str">
            <v>TRAVEL RETAIL BALTONA GROUP POLANDTOTAL COST</v>
          </cell>
          <cell r="G399" t="str">
            <v>TOTAL COST</v>
          </cell>
          <cell r="I399">
            <v>7140780.879999999</v>
          </cell>
          <cell r="J399">
            <v>0.28481130946555622</v>
          </cell>
          <cell r="L399">
            <v>6678543.9374539619</v>
          </cell>
          <cell r="M399">
            <v>0.25579554036433022</v>
          </cell>
          <cell r="N399">
            <v>-462236.94254603703</v>
          </cell>
          <cell r="O399">
            <v>6.9212233516016131E-2</v>
          </cell>
          <cell r="Q399">
            <v>2820524.8699999996</v>
          </cell>
          <cell r="R399">
            <v>0.22473921988475209</v>
          </cell>
          <cell r="S399">
            <v>4320256.01</v>
          </cell>
          <cell r="T399">
            <v>1.5317205871685862</v>
          </cell>
          <cell r="Z399" t="str">
            <v>TOTAL COST</v>
          </cell>
          <cell r="AB399">
            <v>38173957.119999997</v>
          </cell>
          <cell r="AC399">
            <v>0.27111033817109087</v>
          </cell>
          <cell r="AE399">
            <v>37690427.494547963</v>
          </cell>
          <cell r="AF399">
            <v>0.25931201205053783</v>
          </cell>
          <cell r="AG399">
            <v>-483529.62545203418</v>
          </cell>
          <cell r="AH399">
            <v>1.282897694705043E-2</v>
          </cell>
          <cell r="AJ399">
            <v>25327426.890000004</v>
          </cell>
          <cell r="AK399">
            <v>0.25329161795739707</v>
          </cell>
          <cell r="AL399">
            <v>12846530.229999993</v>
          </cell>
          <cell r="AM399">
            <v>0.50721813494098655</v>
          </cell>
        </row>
        <row r="400">
          <cell r="D400" t="str">
            <v>TRAVEL RETAIL BALTONA GROUP POLANDSTORE CASH CONTRIBUTION</v>
          </cell>
          <cell r="G400" t="str">
            <v>STORE CASH CONTRIBUTION</v>
          </cell>
          <cell r="I400">
            <v>1454633.5782299135</v>
          </cell>
          <cell r="J400">
            <v>5.8018317768102325E-2</v>
          </cell>
          <cell r="L400">
            <v>1635725.2818464069</v>
          </cell>
          <cell r="M400">
            <v>6.2650068080110199E-2</v>
          </cell>
          <cell r="N400">
            <v>-181091.70361649338</v>
          </cell>
          <cell r="O400">
            <v>-0.11071034092722287</v>
          </cell>
          <cell r="Q400">
            <v>603801.31844291138</v>
          </cell>
          <cell r="R400">
            <v>4.8110845862615881E-2</v>
          </cell>
          <cell r="S400">
            <v>850832.25978700211</v>
          </cell>
          <cell r="T400">
            <v>1.4091262039326717</v>
          </cell>
          <cell r="Z400" t="str">
            <v>STORE CASH CONTRIBUTION</v>
          </cell>
          <cell r="AB400">
            <v>5523293.1729102805</v>
          </cell>
          <cell r="AC400">
            <v>3.9226268191653063E-2</v>
          </cell>
          <cell r="AE400">
            <v>4923843.682545349</v>
          </cell>
          <cell r="AF400">
            <v>3.3876288947050519E-2</v>
          </cell>
          <cell r="AG400">
            <v>599449.49036493152</v>
          </cell>
          <cell r="AH400">
            <v>0.12174421631010235</v>
          </cell>
          <cell r="AJ400">
            <v>2987249.2913865522</v>
          </cell>
          <cell r="AK400">
            <v>2.9874539152500049E-2</v>
          </cell>
          <cell r="AL400">
            <v>2536043.8815237284</v>
          </cell>
          <cell r="AM400">
            <v>0.84895622499138867</v>
          </cell>
        </row>
        <row r="401">
          <cell r="A401" t="str">
            <v>S</v>
          </cell>
          <cell r="D401" t="str">
            <v>TRAVEL RETAIL BALTONA GROUP POLANDCentral Costs</v>
          </cell>
          <cell r="G401" t="str">
            <v>Central Costs</v>
          </cell>
          <cell r="I401">
            <v>1080876.6519911604</v>
          </cell>
          <cell r="J401">
            <v>4.3110956602318923E-2</v>
          </cell>
          <cell r="L401">
            <v>835139.7742998983</v>
          </cell>
          <cell r="M401">
            <v>3.1986767152755571E-2</v>
          </cell>
          <cell r="N401">
            <v>-245736.87769126205</v>
          </cell>
          <cell r="O401">
            <v>-0.29424640671349223</v>
          </cell>
          <cell r="Q401">
            <v>824462.33916672878</v>
          </cell>
          <cell r="R401">
            <v>6.5693100209638824E-2</v>
          </cell>
          <cell r="S401">
            <v>-256414.31282443157</v>
          </cell>
          <cell r="T401">
            <v>-0.31100791466543587</v>
          </cell>
          <cell r="Z401" t="str">
            <v>Central Costs</v>
          </cell>
          <cell r="AB401">
            <v>7786617.2202482661</v>
          </cell>
          <cell r="AC401">
            <v>5.5300330043183833E-2</v>
          </cell>
          <cell r="AE401">
            <v>6496759.08877357</v>
          </cell>
          <cell r="AF401">
            <v>4.4698025018718307E-2</v>
          </cell>
          <cell r="AG401">
            <v>-1289858.1314746961</v>
          </cell>
          <cell r="AH401">
            <v>-0.19853870427542519</v>
          </cell>
          <cell r="AJ401">
            <v>5832279.9430852327</v>
          </cell>
          <cell r="AK401">
            <v>5.8326794489644819E-2</v>
          </cell>
          <cell r="AL401">
            <v>-1954337.2771630334</v>
          </cell>
          <cell r="AM401">
            <v>-0.33508975841944988</v>
          </cell>
        </row>
        <row r="402">
          <cell r="D402" t="str">
            <v>TRAVEL RETAIL BALTONA GROUP POLANDEBITDA</v>
          </cell>
          <cell r="G402" t="str">
            <v>EBITDA</v>
          </cell>
          <cell r="I402">
            <v>373756.92623875313</v>
          </cell>
          <cell r="J402">
            <v>1.4907361165783398E-2</v>
          </cell>
          <cell r="L402">
            <v>800585.50754650857</v>
          </cell>
          <cell r="M402">
            <v>3.0663300927354632E-2</v>
          </cell>
          <cell r="N402">
            <v>-426828.58130775543</v>
          </cell>
          <cell r="O402">
            <v>-0.53314552572382112</v>
          </cell>
          <cell r="Q402">
            <v>-220661.0207238174</v>
          </cell>
          <cell r="R402">
            <v>-1.7582254347022951E-2</v>
          </cell>
          <cell r="S402">
            <v>594417.94696257054</v>
          </cell>
          <cell r="T402">
            <v>-2.6938058430652907</v>
          </cell>
          <cell r="Z402" t="str">
            <v>EBITDA</v>
          </cell>
          <cell r="AB402">
            <v>-2263324.0473379856</v>
          </cell>
          <cell r="AC402">
            <v>-1.607406185153077E-2</v>
          </cell>
          <cell r="AE402">
            <v>-1572915.406228221</v>
          </cell>
          <cell r="AF402">
            <v>-1.0821736071667788E-2</v>
          </cell>
          <cell r="AG402">
            <v>-690408.64110976458</v>
          </cell>
          <cell r="AH402">
            <v>0.43893564674614827</v>
          </cell>
          <cell r="AJ402">
            <v>-2845030.6516986806</v>
          </cell>
          <cell r="AK402">
            <v>-2.845225533714477E-2</v>
          </cell>
          <cell r="AL402">
            <v>581706.604360695</v>
          </cell>
          <cell r="AM402">
            <v>-0.20446409040035329</v>
          </cell>
        </row>
        <row r="403">
          <cell r="A403" t="str">
            <v>R</v>
          </cell>
          <cell r="D403" t="str">
            <v>TRAVEL RETAIL BALTONA GROUP POLANDDepreciation</v>
          </cell>
          <cell r="G403" t="str">
            <v>Depreciation</v>
          </cell>
          <cell r="I403">
            <v>209932.65</v>
          </cell>
          <cell r="J403">
            <v>8.3732009076960094E-3</v>
          </cell>
          <cell r="L403">
            <v>184602.25962086167</v>
          </cell>
          <cell r="M403">
            <v>7.0704685324263017E-3</v>
          </cell>
          <cell r="N403">
            <v>-25330.39037913832</v>
          </cell>
          <cell r="O403">
            <v>-0.13721603641885083</v>
          </cell>
          <cell r="Q403">
            <v>153145.44000000003</v>
          </cell>
          <cell r="R403">
            <v>1.2202617704451271E-2</v>
          </cell>
          <cell r="S403">
            <v>-56787.209999999963</v>
          </cell>
          <cell r="T403">
            <v>-0.37080575170896335</v>
          </cell>
          <cell r="Z403" t="str">
            <v>Depreciation</v>
          </cell>
          <cell r="AB403">
            <v>1117578.6400000001</v>
          </cell>
          <cell r="AC403">
            <v>7.9370111427208498E-3</v>
          </cell>
          <cell r="AE403">
            <v>1042883.9410874307</v>
          </cell>
          <cell r="AF403">
            <v>7.1750932816481072E-3</v>
          </cell>
          <cell r="AG403">
            <v>-74694.698912569438</v>
          </cell>
          <cell r="AH403">
            <v>-7.1623213254855767E-2</v>
          </cell>
          <cell r="AJ403">
            <v>1412844.37</v>
          </cell>
          <cell r="AK403">
            <v>1.4129411485562057E-2</v>
          </cell>
          <cell r="AL403">
            <v>295265.73</v>
          </cell>
          <cell r="AM403">
            <v>0.20898673362020759</v>
          </cell>
        </row>
        <row r="404">
          <cell r="D404" t="str">
            <v>TRAVEL RETAIL BALTONA GROUP POLANDEBIT</v>
          </cell>
          <cell r="G404" t="str">
            <v>EBIT</v>
          </cell>
          <cell r="I404">
            <v>163824.27623875314</v>
          </cell>
          <cell r="J404">
            <v>6.5341602580873898E-3</v>
          </cell>
          <cell r="L404">
            <v>615983.24792564684</v>
          </cell>
          <cell r="M404">
            <v>2.3592832394928327E-2</v>
          </cell>
          <cell r="N404">
            <v>-452158.97168689372</v>
          </cell>
          <cell r="O404">
            <v>-0.7340442669659617</v>
          </cell>
          <cell r="Q404">
            <v>-373806.46072381746</v>
          </cell>
          <cell r="R404">
            <v>-2.9784872051474225E-2</v>
          </cell>
          <cell r="S404">
            <v>537630.73696257058</v>
          </cell>
          <cell r="T404">
            <v>-1.4382596168122219</v>
          </cell>
          <cell r="Z404" t="str">
            <v>EBIT</v>
          </cell>
          <cell r="AB404">
            <v>-3380902.6873379857</v>
          </cell>
          <cell r="AC404">
            <v>-2.401107299425162E-2</v>
          </cell>
          <cell r="AE404">
            <v>-2615799.3473156518</v>
          </cell>
          <cell r="AF404">
            <v>-1.7996829353315896E-2</v>
          </cell>
          <cell r="AG404">
            <v>-765103.3400223339</v>
          </cell>
          <cell r="AH404">
            <v>0.29249313056350723</v>
          </cell>
          <cell r="AJ404">
            <v>-4257875.0216986807</v>
          </cell>
          <cell r="AK404">
            <v>-4.258166682270683E-2</v>
          </cell>
          <cell r="AL404">
            <v>876972.33436069498</v>
          </cell>
          <cell r="AM404">
            <v>-0.20596478992256251</v>
          </cell>
        </row>
        <row r="405">
          <cell r="T405" t="str">
            <v>data kPLN</v>
          </cell>
          <cell r="AM405" t="str">
            <v>data kPLN</v>
          </cell>
        </row>
        <row r="413">
          <cell r="B413" t="str">
            <v>ACT</v>
          </cell>
          <cell r="C413" t="str">
            <v>PY_BDG</v>
          </cell>
          <cell r="G413" t="str">
            <v>MONTPELLIER Travel Retail</v>
          </cell>
          <cell r="I413" t="str">
            <v>JULY 2018</v>
          </cell>
          <cell r="Z413" t="str">
            <v>MONTPELLIER Travel Retail</v>
          </cell>
          <cell r="AB413" t="str">
            <v>JULY 2018 YTD</v>
          </cell>
        </row>
        <row r="414">
          <cell r="A414" t="str">
            <v>MONTPELLIER Travel Retail</v>
          </cell>
          <cell r="B414">
            <v>5</v>
          </cell>
          <cell r="C414">
            <v>50</v>
          </cell>
          <cell r="I414" t="str">
            <v>Actual</v>
          </cell>
          <cell r="J414" t="str">
            <v>% of sales</v>
          </cell>
          <cell r="L414" t="str">
            <v>Budget</v>
          </cell>
          <cell r="M414" t="str">
            <v>% of sales</v>
          </cell>
          <cell r="N414" t="str">
            <v xml:space="preserve"> Variance</v>
          </cell>
          <cell r="O414" t="str">
            <v xml:space="preserve"> Variance %</v>
          </cell>
          <cell r="Q414" t="str">
            <v>Prev.year</v>
          </cell>
          <cell r="R414" t="str">
            <v>% of sales</v>
          </cell>
          <cell r="S414" t="str">
            <v xml:space="preserve"> Variance</v>
          </cell>
          <cell r="T414" t="str">
            <v xml:space="preserve"> Variance %</v>
          </cell>
          <cell r="AB414" t="str">
            <v>Actual</v>
          </cell>
          <cell r="AC414" t="str">
            <v>% of sales</v>
          </cell>
          <cell r="AE414" t="str">
            <v>Budget</v>
          </cell>
          <cell r="AF414" t="str">
            <v>% of sales</v>
          </cell>
          <cell r="AG414" t="str">
            <v xml:space="preserve"> Variance</v>
          </cell>
          <cell r="AH414" t="str">
            <v xml:space="preserve"> Variance %</v>
          </cell>
          <cell r="AJ414" t="str">
            <v>Prev.year</v>
          </cell>
          <cell r="AK414" t="str">
            <v>% of sales</v>
          </cell>
          <cell r="AL414" t="str">
            <v xml:space="preserve"> Variance</v>
          </cell>
          <cell r="AM414" t="str">
            <v xml:space="preserve"> Variance %</v>
          </cell>
        </row>
        <row r="415">
          <cell r="A415" t="str">
            <v>A</v>
          </cell>
          <cell r="B415">
            <v>5</v>
          </cell>
          <cell r="C415">
            <v>50</v>
          </cell>
          <cell r="D415" t="str">
            <v>MONTPELLIER Travel RetailNET SALES</v>
          </cell>
          <cell r="G415" t="str">
            <v>NET SALES</v>
          </cell>
          <cell r="I415">
            <v>956999.87187785725</v>
          </cell>
          <cell r="J415">
            <v>1</v>
          </cell>
          <cell r="L415">
            <v>1160836.9521156794</v>
          </cell>
          <cell r="M415">
            <v>1</v>
          </cell>
          <cell r="N415">
            <v>-203837.08023782214</v>
          </cell>
          <cell r="O415">
            <v>-0.17559492732060222</v>
          </cell>
          <cell r="Q415">
            <v>1029167.2001391428</v>
          </cell>
          <cell r="R415">
            <v>1</v>
          </cell>
          <cell r="S415">
            <v>-72167.328261285555</v>
          </cell>
          <cell r="T415">
            <v>-7.0122063986812422E-2</v>
          </cell>
          <cell r="Z415" t="str">
            <v>NET SALES</v>
          </cell>
          <cell r="AB415">
            <v>4866245.1313968571</v>
          </cell>
          <cell r="AC415">
            <v>1</v>
          </cell>
          <cell r="AE415">
            <v>5089074.4348936155</v>
          </cell>
          <cell r="AF415">
            <v>1</v>
          </cell>
          <cell r="AG415">
            <v>-222829.30349675845</v>
          </cell>
          <cell r="AH415">
            <v>-4.3785821242643408E-2</v>
          </cell>
          <cell r="AJ415">
            <v>4648710.8406231431</v>
          </cell>
          <cell r="AK415">
            <v>1</v>
          </cell>
          <cell r="AL415">
            <v>217534.29077371396</v>
          </cell>
          <cell r="AM415">
            <v>4.6794541160265934E-2</v>
          </cell>
        </row>
        <row r="416">
          <cell r="A416" t="str">
            <v>B</v>
          </cell>
          <cell r="B416">
            <v>6</v>
          </cell>
          <cell r="C416">
            <v>51</v>
          </cell>
          <cell r="D416" t="str">
            <v>MONTPELLIER Travel RetailCOGS</v>
          </cell>
          <cell r="G416" t="str">
            <v>COGS</v>
          </cell>
          <cell r="I416">
            <v>361955.39724064304</v>
          </cell>
          <cell r="J416">
            <v>0.37821885652962733</v>
          </cell>
          <cell r="L416">
            <v>466434.65703175159</v>
          </cell>
          <cell r="M416">
            <v>0.4018089329269306</v>
          </cell>
          <cell r="N416">
            <v>104479.25979110855</v>
          </cell>
          <cell r="O416">
            <v>0.22399549050660772</v>
          </cell>
          <cell r="Q416">
            <v>456251.39256814291</v>
          </cell>
          <cell r="R416">
            <v>0.44332096136221399</v>
          </cell>
          <cell r="S416">
            <v>94295.99532749987</v>
          </cell>
          <cell r="T416">
            <v>0.20667552332657568</v>
          </cell>
          <cell r="Z416" t="str">
            <v>COGS</v>
          </cell>
          <cell r="AB416">
            <v>2100708.031037143</v>
          </cell>
          <cell r="AC416">
            <v>0.43168972674299583</v>
          </cell>
          <cell r="AE416">
            <v>2002833.0060720942</v>
          </cell>
          <cell r="AF416">
            <v>0.39355545525911773</v>
          </cell>
          <cell r="AG416">
            <v>-97875.024965048768</v>
          </cell>
          <cell r="AH416">
            <v>-4.8868290400805314E-2</v>
          </cell>
          <cell r="AJ416">
            <v>1989411.7125501425</v>
          </cell>
          <cell r="AK416">
            <v>0.42794911982167277</v>
          </cell>
          <cell r="AL416">
            <v>-111296.31848700042</v>
          </cell>
          <cell r="AM416">
            <v>-5.5944336602067324E-2</v>
          </cell>
        </row>
        <row r="417">
          <cell r="B417">
            <v>7</v>
          </cell>
          <cell r="C417">
            <v>52</v>
          </cell>
          <cell r="D417" t="str">
            <v>MONTPELLIER Travel RetailGROSS MARGIN</v>
          </cell>
          <cell r="G417" t="str">
            <v>GROSS MARGIN</v>
          </cell>
          <cell r="I417">
            <v>595044.47463721421</v>
          </cell>
          <cell r="J417">
            <v>0.62178114347037261</v>
          </cell>
          <cell r="L417">
            <v>694402.29508392781</v>
          </cell>
          <cell r="M417">
            <v>0.59819106707306935</v>
          </cell>
          <cell r="N417">
            <v>-99357.820446713595</v>
          </cell>
          <cell r="O417">
            <v>-0.14308394593469032</v>
          </cell>
          <cell r="Q417">
            <v>572915.80757099995</v>
          </cell>
          <cell r="R417">
            <v>0.55667903863778601</v>
          </cell>
          <cell r="S417">
            <v>22128.667066214257</v>
          </cell>
          <cell r="T417">
            <v>3.8624640433702728E-2</v>
          </cell>
          <cell r="Z417" t="str">
            <v>GROSS MARGIN</v>
          </cell>
          <cell r="AB417">
            <v>2765537.1003597141</v>
          </cell>
          <cell r="AC417">
            <v>0.56831027325700423</v>
          </cell>
          <cell r="AE417">
            <v>3086241.4288215213</v>
          </cell>
          <cell r="AF417">
            <v>0.60644454474088227</v>
          </cell>
          <cell r="AG417">
            <v>-320704.32846180722</v>
          </cell>
          <cell r="AH417">
            <v>-0.10391420627914649</v>
          </cell>
          <cell r="AJ417">
            <v>2659299.1280730003</v>
          </cell>
          <cell r="AK417">
            <v>0.57205088017832717</v>
          </cell>
          <cell r="AL417">
            <v>106237.97228671378</v>
          </cell>
          <cell r="AM417">
            <v>3.9949613477178403E-2</v>
          </cell>
        </row>
        <row r="418">
          <cell r="A418" t="str">
            <v>C</v>
          </cell>
          <cell r="B418">
            <v>8</v>
          </cell>
          <cell r="C418">
            <v>53</v>
          </cell>
          <cell r="D418" t="str">
            <v>MONTPELLIER Travel RetailIncome from suppliers</v>
          </cell>
          <cell r="G418" t="str">
            <v>Income from suppliers</v>
          </cell>
          <cell r="I418">
            <v>14152.02763202833</v>
          </cell>
          <cell r="J418">
            <v>1.4787909641261233E-2</v>
          </cell>
          <cell r="L418">
            <v>12654.135682991551</v>
          </cell>
          <cell r="M418">
            <v>1.0900872564341444E-2</v>
          </cell>
          <cell r="N418">
            <v>1497.8919490367789</v>
          </cell>
          <cell r="O418">
            <v>0.11837173131074441</v>
          </cell>
          <cell r="Q418">
            <v>12253.042579858868</v>
          </cell>
          <cell r="R418">
            <v>1.190578418958772E-2</v>
          </cell>
          <cell r="S418">
            <v>1898.9850521694625</v>
          </cell>
          <cell r="T418">
            <v>0.15498069477787912</v>
          </cell>
          <cell r="Z418" t="str">
            <v>Income from suppliers</v>
          </cell>
          <cell r="AB418">
            <v>66090.186456077092</v>
          </cell>
          <cell r="AC418">
            <v>1.3581351672907995E-2</v>
          </cell>
          <cell r="AE418">
            <v>67577.47054823082</v>
          </cell>
          <cell r="AF418">
            <v>1.3278931446724554E-2</v>
          </cell>
          <cell r="AG418">
            <v>-1487.2840921537281</v>
          </cell>
          <cell r="AH418">
            <v>-2.2008578896012931E-2</v>
          </cell>
          <cell r="AJ418">
            <v>52344.028711771818</v>
          </cell>
          <cell r="AK418">
            <v>1.1259902047328735E-2</v>
          </cell>
          <cell r="AL418">
            <v>13746.157744305274</v>
          </cell>
          <cell r="AM418">
            <v>0.26261176456243729</v>
          </cell>
        </row>
        <row r="419">
          <cell r="B419">
            <v>9</v>
          </cell>
          <cell r="C419">
            <v>54</v>
          </cell>
          <cell r="D419" t="str">
            <v>MONTPELLIER Travel RetailTOTAL MARGIN</v>
          </cell>
          <cell r="G419" t="str">
            <v>TOTAL MARGIN</v>
          </cell>
          <cell r="I419">
            <v>609196.50226924254</v>
          </cell>
          <cell r="J419">
            <v>0.63656905311163392</v>
          </cell>
          <cell r="L419">
            <v>707056.43076691939</v>
          </cell>
          <cell r="M419">
            <v>0.60909193963741082</v>
          </cell>
          <cell r="N419">
            <v>-97859.928497676854</v>
          </cell>
          <cell r="O419">
            <v>-0.13840469337296257</v>
          </cell>
          <cell r="Q419">
            <v>585168.85015085887</v>
          </cell>
          <cell r="R419">
            <v>0.56858482282737377</v>
          </cell>
          <cell r="S419">
            <v>24027.652118383674</v>
          </cell>
          <cell r="T419">
            <v>4.1061058038528886E-2</v>
          </cell>
          <cell r="Z419" t="str">
            <v>TOTAL MARGIN</v>
          </cell>
          <cell r="AB419">
            <v>2831627.2868157914</v>
          </cell>
          <cell r="AC419">
            <v>0.5818916249299122</v>
          </cell>
          <cell r="AE419">
            <v>3153818.899369752</v>
          </cell>
          <cell r="AF419">
            <v>0.61972347618760681</v>
          </cell>
          <cell r="AG419">
            <v>-322191.61255396064</v>
          </cell>
          <cell r="AH419">
            <v>-0.10215919900104165</v>
          </cell>
          <cell r="AJ419">
            <v>2711643.1567847719</v>
          </cell>
          <cell r="AK419">
            <v>0.58331078222565591</v>
          </cell>
          <cell r="AL419">
            <v>119984.13003101945</v>
          </cell>
          <cell r="AM419">
            <v>4.4247757943669086E-2</v>
          </cell>
        </row>
        <row r="420">
          <cell r="A420" t="str">
            <v>DJ</v>
          </cell>
          <cell r="B420">
            <v>10</v>
          </cell>
          <cell r="C420">
            <v>55</v>
          </cell>
          <cell r="D420" t="str">
            <v>MONTPELLIER Travel RetailTotal Rent</v>
          </cell>
          <cell r="G420" t="str">
            <v>Total Rent</v>
          </cell>
          <cell r="I420">
            <v>178539.38648935728</v>
          </cell>
          <cell r="J420">
            <v>0.18656155735843652</v>
          </cell>
          <cell r="L420">
            <v>271259.60167046322</v>
          </cell>
          <cell r="M420">
            <v>0.2336758846072913</v>
          </cell>
          <cell r="N420">
            <v>92720.215181105945</v>
          </cell>
          <cell r="O420">
            <v>0.3418135786166423</v>
          </cell>
          <cell r="Q420">
            <v>26186.294443857187</v>
          </cell>
          <cell r="R420">
            <v>2.544415954989317E-2</v>
          </cell>
          <cell r="S420">
            <v>-152353.09204550009</v>
          </cell>
          <cell r="T420">
            <v>-5.8180470082218623</v>
          </cell>
          <cell r="V420" t="str">
            <v>lower sales</v>
          </cell>
          <cell r="Z420" t="str">
            <v>Total Rent</v>
          </cell>
          <cell r="AB420">
            <v>1232145.094206857</v>
          </cell>
          <cell r="AC420">
            <v>0.2532024304030836</v>
          </cell>
          <cell r="AE420">
            <v>1371600.6106901923</v>
          </cell>
          <cell r="AF420">
            <v>0.26951867736217633</v>
          </cell>
          <cell r="AG420">
            <v>139455.51648333529</v>
          </cell>
          <cell r="AH420">
            <v>0.10167355963275704</v>
          </cell>
          <cell r="AJ420">
            <v>1166853.876033857</v>
          </cell>
          <cell r="AK420">
            <v>0.25100590594648481</v>
          </cell>
          <cell r="AL420">
            <v>-65291.21817300003</v>
          </cell>
          <cell r="AM420">
            <v>-5.5954922474890534E-2</v>
          </cell>
        </row>
        <row r="421">
          <cell r="A421" t="str">
            <v>I</v>
          </cell>
          <cell r="B421">
            <v>11</v>
          </cell>
          <cell r="C421">
            <v>56</v>
          </cell>
          <cell r="D421" t="str">
            <v>MONTPELLIER Travel RetailStaff</v>
          </cell>
          <cell r="G421" t="str">
            <v>Staff</v>
          </cell>
          <cell r="I421">
            <v>195293.40088850009</v>
          </cell>
          <cell r="J421">
            <v>0.20406836680687201</v>
          </cell>
          <cell r="L421">
            <v>108834.97052377638</v>
          </cell>
          <cell r="M421">
            <v>9.3755604803430481E-2</v>
          </cell>
          <cell r="N421">
            <v>-86458.43036472371</v>
          </cell>
          <cell r="O421">
            <v>-0.79439935480880908</v>
          </cell>
          <cell r="Q421">
            <v>131215.39059871432</v>
          </cell>
          <cell r="R421">
            <v>0.1274966697160326</v>
          </cell>
          <cell r="S421">
            <v>-64078.010289785772</v>
          </cell>
          <cell r="T421">
            <v>-0.48834218301228471</v>
          </cell>
          <cell r="V421" t="str">
            <v>extra social - to be explained</v>
          </cell>
          <cell r="Z421" t="str">
            <v>Staff</v>
          </cell>
          <cell r="AB421">
            <v>876932.81800999981</v>
          </cell>
          <cell r="AC421">
            <v>0.18020728391836602</v>
          </cell>
          <cell r="AE421">
            <v>773669.89245947346</v>
          </cell>
          <cell r="AF421">
            <v>0.15202565856666364</v>
          </cell>
          <cell r="AG421">
            <v>-103262.92555052636</v>
          </cell>
          <cell r="AH421">
            <v>-0.13347155751693607</v>
          </cell>
          <cell r="AJ421">
            <v>775648.41788671433</v>
          </cell>
          <cell r="AK421">
            <v>0.16685236928669486</v>
          </cell>
          <cell r="AL421">
            <v>-101284.40012328548</v>
          </cell>
          <cell r="AM421">
            <v>-0.13058029615948796</v>
          </cell>
        </row>
        <row r="422">
          <cell r="A422" t="str">
            <v>EF</v>
          </cell>
          <cell r="B422">
            <v>12</v>
          </cell>
          <cell r="C422">
            <v>57</v>
          </cell>
          <cell r="D422" t="str">
            <v>MONTPELLIER Travel RetailWarehouse &amp; Distribution Costs</v>
          </cell>
          <cell r="G422" t="str">
            <v>Warehouse &amp; Distribution Costs</v>
          </cell>
          <cell r="I422">
            <v>22220.586484642867</v>
          </cell>
          <cell r="J422">
            <v>2.321900674975106E-2</v>
          </cell>
          <cell r="L422">
            <v>14674.838524777537</v>
          </cell>
          <cell r="M422">
            <v>1.2641601818439671E-2</v>
          </cell>
          <cell r="N422">
            <v>-7545.7479598653299</v>
          </cell>
          <cell r="O422">
            <v>-0.514196319579586</v>
          </cell>
          <cell r="Q422">
            <v>14561.955237857126</v>
          </cell>
          <cell r="R422">
            <v>1.4149260912987082E-2</v>
          </cell>
          <cell r="S422">
            <v>-7658.6312467857406</v>
          </cell>
          <cell r="T422">
            <v>-0.52593426649708275</v>
          </cell>
          <cell r="Z422" t="str">
            <v>Warehouse &amp; Distribution Costs</v>
          </cell>
          <cell r="AB422">
            <v>85066.574835142848</v>
          </cell>
          <cell r="AC422">
            <v>1.7480947329655886E-2</v>
          </cell>
          <cell r="AE422">
            <v>102723.86967344274</v>
          </cell>
          <cell r="AF422">
            <v>2.0185177282750853E-2</v>
          </cell>
          <cell r="AG422">
            <v>17657.294838299887</v>
          </cell>
          <cell r="AH422">
            <v>0.17189086523348562</v>
          </cell>
          <cell r="AJ422">
            <v>78452.960049857138</v>
          </cell>
          <cell r="AK422">
            <v>1.6876283068477712E-2</v>
          </cell>
          <cell r="AL422">
            <v>-6613.6147852857102</v>
          </cell>
          <cell r="AM422">
            <v>-8.4300385620666551E-2</v>
          </cell>
        </row>
        <row r="423">
          <cell r="A423" t="str">
            <v>KLM</v>
          </cell>
          <cell r="B423">
            <v>13</v>
          </cell>
          <cell r="C423">
            <v>58</v>
          </cell>
          <cell r="D423" t="str">
            <v>MONTPELLIER Travel RetailUtilities / Supplies / Services</v>
          </cell>
          <cell r="G423" t="str">
            <v>Utilities / Supplies / Services</v>
          </cell>
          <cell r="I423">
            <v>49031.070619825732</v>
          </cell>
          <cell r="J423">
            <v>5.1234145437883204E-2</v>
          </cell>
          <cell r="L423">
            <v>40006.691568430382</v>
          </cell>
          <cell r="M423">
            <v>3.4463661322562421E-2</v>
          </cell>
          <cell r="N423">
            <v>-9024.37905139535</v>
          </cell>
          <cell r="O423">
            <v>-0.22557174056643481</v>
          </cell>
          <cell r="Q423">
            <v>19727.902860804534</v>
          </cell>
          <cell r="R423">
            <v>1.9168802560106203E-2</v>
          </cell>
          <cell r="S423">
            <v>-29303.167759021198</v>
          </cell>
          <cell r="T423">
            <v>-1.4853665879124351</v>
          </cell>
          <cell r="Z423" t="str">
            <v>Utilities / Supplies / Services</v>
          </cell>
          <cell r="AB423">
            <v>307380.79344789789</v>
          </cell>
          <cell r="AC423">
            <v>6.3165908240973498E-2</v>
          </cell>
          <cell r="AE423">
            <v>280046.84097901272</v>
          </cell>
          <cell r="AF423">
            <v>5.5029032206495312E-2</v>
          </cell>
          <cell r="AG423">
            <v>-27333.952468885167</v>
          </cell>
          <cell r="AH423">
            <v>-9.7604930565646342E-2</v>
          </cell>
          <cell r="AJ423">
            <v>231070.72578189714</v>
          </cell>
          <cell r="AK423">
            <v>4.9706409734644394E-2</v>
          </cell>
          <cell r="AL423">
            <v>-76310.067666000745</v>
          </cell>
          <cell r="AM423">
            <v>-0.33024550127577923</v>
          </cell>
        </row>
        <row r="424">
          <cell r="A424" t="str">
            <v>N</v>
          </cell>
          <cell r="B424">
            <v>14</v>
          </cell>
          <cell r="C424">
            <v>59</v>
          </cell>
          <cell r="D424" t="str">
            <v>MONTPELLIER Travel RetailTax, Duty &amp; Other Charges</v>
          </cell>
          <cell r="G424" t="str">
            <v>Tax, Duty &amp; Other Charges</v>
          </cell>
          <cell r="I424">
            <v>38276.357829500012</v>
          </cell>
          <cell r="J424">
            <v>3.999619953385454E-2</v>
          </cell>
          <cell r="L424">
            <v>33052.156734905635</v>
          </cell>
          <cell r="M424">
            <v>2.847269521758981E-2</v>
          </cell>
          <cell r="N424">
            <v>-5224.2010945943766</v>
          </cell>
          <cell r="O424">
            <v>-0.1580593102137029</v>
          </cell>
          <cell r="Q424">
            <v>55913.813683142827</v>
          </cell>
          <cell r="R424">
            <v>5.4329183514188278E-2</v>
          </cell>
          <cell r="S424">
            <v>17637.455853642816</v>
          </cell>
          <cell r="T424">
            <v>0.3154400440934374</v>
          </cell>
          <cell r="Z424" t="str">
            <v>Tax, Duty &amp; Other Charges</v>
          </cell>
          <cell r="AB424">
            <v>164647.11287000001</v>
          </cell>
          <cell r="AC424">
            <v>3.3834529174805054E-2</v>
          </cell>
          <cell r="AE424">
            <v>231365.09714433947</v>
          </cell>
          <cell r="AF424">
            <v>4.5463099450455575E-2</v>
          </cell>
          <cell r="AG424">
            <v>66717.984274339455</v>
          </cell>
          <cell r="AH424">
            <v>0.288366677160111</v>
          </cell>
          <cell r="AJ424">
            <v>185998.12647714283</v>
          </cell>
          <cell r="AK424">
            <v>4.0010689598454448E-2</v>
          </cell>
          <cell r="AL424">
            <v>21351.013607142813</v>
          </cell>
          <cell r="AM424">
            <v>0.11479155199859836</v>
          </cell>
        </row>
        <row r="425">
          <cell r="A425" t="str">
            <v>O</v>
          </cell>
          <cell r="B425">
            <v>15</v>
          </cell>
          <cell r="C425">
            <v>60</v>
          </cell>
          <cell r="D425" t="str">
            <v>MONTPELLIER Travel RetailMarketing</v>
          </cell>
          <cell r="G425" t="str">
            <v>Marketing</v>
          </cell>
          <cell r="I425">
            <v>0</v>
          </cell>
          <cell r="J425">
            <v>0</v>
          </cell>
          <cell r="L425">
            <v>4636</v>
          </cell>
          <cell r="M425">
            <v>3.993670249340938E-3</v>
          </cell>
          <cell r="N425">
            <v>4636</v>
          </cell>
          <cell r="O425">
            <v>1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Z425" t="str">
            <v>Marketing</v>
          </cell>
          <cell r="AB425">
            <v>0</v>
          </cell>
          <cell r="AC425">
            <v>0</v>
          </cell>
          <cell r="AE425">
            <v>32452</v>
          </cell>
          <cell r="AF425">
            <v>6.3767980632176372E-3</v>
          </cell>
          <cell r="AG425">
            <v>32452</v>
          </cell>
          <cell r="AH425">
            <v>1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</row>
        <row r="426">
          <cell r="A426">
            <v>0</v>
          </cell>
          <cell r="B426">
            <v>16</v>
          </cell>
          <cell r="C426">
            <v>61</v>
          </cell>
          <cell r="D426" t="str">
            <v>MONTPELLIER Travel RetailTOTAL COST</v>
          </cell>
          <cell r="G426" t="str">
            <v>TOTAL COST</v>
          </cell>
          <cell r="I426">
            <v>483360.80231182597</v>
          </cell>
          <cell r="J426">
            <v>0.50507927588679735</v>
          </cell>
          <cell r="L426">
            <v>472464.25902235316</v>
          </cell>
          <cell r="M426">
            <v>0.40700311801865457</v>
          </cell>
          <cell r="N426">
            <v>-10896.543289472815</v>
          </cell>
          <cell r="O426">
            <v>2.3063211833251662E-2</v>
          </cell>
          <cell r="Q426">
            <v>247605.35682437598</v>
          </cell>
          <cell r="R426">
            <v>0.24058807625320733</v>
          </cell>
          <cell r="S426">
            <v>235755.44548744999</v>
          </cell>
          <cell r="T426">
            <v>0.95214194277173481</v>
          </cell>
          <cell r="Z426" t="str">
            <v>TOTAL COST</v>
          </cell>
          <cell r="AB426">
            <v>2666172.3933698977</v>
          </cell>
          <cell r="AC426">
            <v>0.54789109906688405</v>
          </cell>
          <cell r="AE426">
            <v>2791858.3109464608</v>
          </cell>
          <cell r="AF426">
            <v>0.54859844293175941</v>
          </cell>
          <cell r="AG426">
            <v>125685.91757656308</v>
          </cell>
          <cell r="AH426">
            <v>-4.5018730744238455E-2</v>
          </cell>
          <cell r="AJ426">
            <v>2438024.1062294687</v>
          </cell>
          <cell r="AK426">
            <v>0.52445165763475632</v>
          </cell>
          <cell r="AL426">
            <v>228148.28714042902</v>
          </cell>
          <cell r="AM426">
            <v>9.3579176086684424E-2</v>
          </cell>
        </row>
        <row r="427">
          <cell r="B427">
            <v>17</v>
          </cell>
          <cell r="C427">
            <v>62</v>
          </cell>
          <cell r="D427" t="str">
            <v>MONTPELLIER Travel RetailSTORE CASH CONTRIBUTION</v>
          </cell>
          <cell r="G427" t="str">
            <v>STORE CASH CONTRIBUTION</v>
          </cell>
          <cell r="I427">
            <v>125835.69995741657</v>
          </cell>
          <cell r="J427">
            <v>0.13148977722483654</v>
          </cell>
          <cell r="L427">
            <v>234592.17174456624</v>
          </cell>
          <cell r="M427">
            <v>0.20208882161875627</v>
          </cell>
          <cell r="N427">
            <v>-108756.47178714967</v>
          </cell>
          <cell r="O427">
            <v>-0.46359804326961196</v>
          </cell>
          <cell r="Q427">
            <v>337563.49332648289</v>
          </cell>
          <cell r="R427">
            <v>0.3279967465741665</v>
          </cell>
          <cell r="S427">
            <v>-211727.79336906632</v>
          </cell>
          <cell r="T427">
            <v>-0.62722361142378791</v>
          </cell>
          <cell r="Z427" t="str">
            <v>STORE CASH CONTRIBUTION</v>
          </cell>
          <cell r="AB427">
            <v>165454.89344589366</v>
          </cell>
          <cell r="AC427">
            <v>3.4000525863028153E-2</v>
          </cell>
          <cell r="AE427">
            <v>361960.58842329122</v>
          </cell>
          <cell r="AF427">
            <v>7.1125033255847403E-2</v>
          </cell>
          <cell r="AG427">
            <v>-196505.69497739756</v>
          </cell>
          <cell r="AH427">
            <v>-0.54289251720299436</v>
          </cell>
          <cell r="AJ427">
            <v>273619.05055530323</v>
          </cell>
          <cell r="AK427">
            <v>5.8859124590899606E-2</v>
          </cell>
          <cell r="AL427">
            <v>-108164.15710940957</v>
          </cell>
          <cell r="AM427">
            <v>-0.39530930646054441</v>
          </cell>
        </row>
        <row r="428">
          <cell r="A428" t="str">
            <v>S</v>
          </cell>
          <cell r="B428">
            <v>18</v>
          </cell>
          <cell r="C428">
            <v>63</v>
          </cell>
          <cell r="D428" t="str">
            <v>MONTPELLIER Travel RetailCentral Costs</v>
          </cell>
          <cell r="G428" t="str">
            <v>Central Costs</v>
          </cell>
          <cell r="I428">
            <v>0</v>
          </cell>
          <cell r="J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Z428" t="str">
            <v>Central Costs</v>
          </cell>
          <cell r="AB428">
            <v>0</v>
          </cell>
          <cell r="AC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</row>
        <row r="429">
          <cell r="B429">
            <v>19</v>
          </cell>
          <cell r="C429">
            <v>64</v>
          </cell>
          <cell r="D429" t="str">
            <v>MONTPELLIER Travel RetailEBITDA</v>
          </cell>
          <cell r="G429" t="str">
            <v>EBITDA</v>
          </cell>
          <cell r="I429">
            <v>125835.69995741657</v>
          </cell>
          <cell r="J429">
            <v>0.13148977722483654</v>
          </cell>
          <cell r="L429">
            <v>234592.17174456624</v>
          </cell>
          <cell r="M429">
            <v>0.20208882161875627</v>
          </cell>
          <cell r="N429">
            <v>-108756.47178714967</v>
          </cell>
          <cell r="O429">
            <v>-0.46359804326961196</v>
          </cell>
          <cell r="Q429">
            <v>337563.49332648289</v>
          </cell>
          <cell r="R429">
            <v>0.3279967465741665</v>
          </cell>
          <cell r="S429">
            <v>-211727.79336906632</v>
          </cell>
          <cell r="T429">
            <v>-0.62722361142378791</v>
          </cell>
          <cell r="Z429" t="str">
            <v>EBITDA</v>
          </cell>
          <cell r="AB429">
            <v>165454.89344589366</v>
          </cell>
          <cell r="AC429">
            <v>3.4000525863028153E-2</v>
          </cell>
          <cell r="AE429">
            <v>361960.58842329122</v>
          </cell>
          <cell r="AF429">
            <v>7.1125033255847403E-2</v>
          </cell>
          <cell r="AG429">
            <v>-196505.69497739756</v>
          </cell>
          <cell r="AH429">
            <v>-0.54289251720299436</v>
          </cell>
          <cell r="AJ429">
            <v>273619.05055530323</v>
          </cell>
          <cell r="AK429">
            <v>5.8859124590899606E-2</v>
          </cell>
          <cell r="AL429">
            <v>-108164.15710940957</v>
          </cell>
          <cell r="AM429">
            <v>-0.39530930646054441</v>
          </cell>
        </row>
        <row r="430">
          <cell r="A430" t="str">
            <v>R</v>
          </cell>
          <cell r="B430">
            <v>20</v>
          </cell>
          <cell r="C430">
            <v>65</v>
          </cell>
          <cell r="D430" t="str">
            <v>MONTPELLIER Travel RetailDepreciation</v>
          </cell>
          <cell r="G430" t="str">
            <v>Depreciation</v>
          </cell>
          <cell r="I430">
            <v>18388.177678714324</v>
          </cell>
          <cell r="J430">
            <v>1.9214399310871825E-2</v>
          </cell>
          <cell r="L430">
            <v>29406.532945333329</v>
          </cell>
          <cell r="M430">
            <v>2.5332182001734656E-2</v>
          </cell>
          <cell r="N430">
            <v>11018.355266619004</v>
          </cell>
          <cell r="O430">
            <v>0.37469072899896427</v>
          </cell>
          <cell r="Q430">
            <v>27581.329875571406</v>
          </cell>
          <cell r="R430">
            <v>2.6799658861886025E-2</v>
          </cell>
          <cell r="S430">
            <v>9193.1521968570814</v>
          </cell>
          <cell r="T430">
            <v>0.33331069380376011</v>
          </cell>
          <cell r="Z430" t="str">
            <v>Depreciation</v>
          </cell>
          <cell r="AB430">
            <v>164165.31185571433</v>
          </cell>
          <cell r="AC430">
            <v>3.3735520390562532E-2</v>
          </cell>
          <cell r="AE430">
            <v>201234.99361733333</v>
          </cell>
          <cell r="AF430">
            <v>3.9542552617731569E-2</v>
          </cell>
          <cell r="AG430">
            <v>37069.681761618995</v>
          </cell>
          <cell r="AH430">
            <v>0.18421091230340569</v>
          </cell>
          <cell r="AJ430">
            <v>192267.8088275714</v>
          </cell>
          <cell r="AK430">
            <v>4.1359382293134538E-2</v>
          </cell>
          <cell r="AL430">
            <v>28102.496971857065</v>
          </cell>
          <cell r="AM430">
            <v>0.14616329765873493</v>
          </cell>
        </row>
        <row r="431">
          <cell r="B431">
            <v>21</v>
          </cell>
          <cell r="C431">
            <v>66</v>
          </cell>
          <cell r="D431" t="str">
            <v>MONTPELLIER Travel RetailEBIT</v>
          </cell>
          <cell r="G431" t="str">
            <v>EBIT</v>
          </cell>
          <cell r="I431">
            <v>107447.52227870224</v>
          </cell>
          <cell r="J431">
            <v>0.11227537791396472</v>
          </cell>
          <cell r="L431">
            <v>205185.6387992329</v>
          </cell>
          <cell r="M431">
            <v>0.17675663961702159</v>
          </cell>
          <cell r="N431">
            <v>-97738.116520530661</v>
          </cell>
          <cell r="O431">
            <v>-0.47633994802221047</v>
          </cell>
          <cell r="Q431">
            <v>309982.16345091147</v>
          </cell>
          <cell r="R431">
            <v>0.30119708771228043</v>
          </cell>
          <cell r="S431">
            <v>-202534.64117220923</v>
          </cell>
          <cell r="T431">
            <v>-0.65337514558086007</v>
          </cell>
          <cell r="Z431" t="str">
            <v>EBIT</v>
          </cell>
          <cell r="AB431">
            <v>1289.5815901793248</v>
          </cell>
          <cell r="AC431">
            <v>2.6500547246561542E-4</v>
          </cell>
          <cell r="AE431">
            <v>160725.5948059579</v>
          </cell>
          <cell r="AF431">
            <v>3.1582480638115834E-2</v>
          </cell>
          <cell r="AG431">
            <v>-159436.01321577857</v>
          </cell>
          <cell r="AH431">
            <v>-0.99197650136721394</v>
          </cell>
          <cell r="AJ431">
            <v>81351.241727731831</v>
          </cell>
          <cell r="AK431">
            <v>1.7499742297765068E-2</v>
          </cell>
          <cell r="AL431">
            <v>-80061.660137552506</v>
          </cell>
          <cell r="AM431">
            <v>-0.98414797902538076</v>
          </cell>
        </row>
        <row r="432">
          <cell r="T432" t="str">
            <v>data kPLN</v>
          </cell>
          <cell r="AM432" t="str">
            <v>data kPLN</v>
          </cell>
        </row>
        <row r="433">
          <cell r="A433" t="str">
            <v>Check</v>
          </cell>
          <cell r="B433">
            <v>21</v>
          </cell>
          <cell r="C433">
            <v>66</v>
          </cell>
          <cell r="I433">
            <v>0</v>
          </cell>
          <cell r="L433">
            <v>0</v>
          </cell>
          <cell r="Q433">
            <v>0</v>
          </cell>
          <cell r="AB433">
            <v>5.8207660913467407E-10</v>
          </cell>
          <cell r="AE433">
            <v>3.2014213502407074E-10</v>
          </cell>
          <cell r="AJ433">
            <v>-4.3655745685100555E-10</v>
          </cell>
        </row>
        <row r="440">
          <cell r="B440" t="str">
            <v>ACT</v>
          </cell>
          <cell r="C440" t="str">
            <v>PY_BDG</v>
          </cell>
          <cell r="G440" t="str">
            <v>ROMANIA Travel Retail</v>
          </cell>
          <cell r="I440" t="str">
            <v>JULY 2018</v>
          </cell>
          <cell r="Z440" t="str">
            <v>ROMANIA Travel Retail</v>
          </cell>
          <cell r="AB440" t="str">
            <v>JULY 2018 YTD</v>
          </cell>
        </row>
        <row r="441">
          <cell r="A441" t="str">
            <v>ROMANIA Travel Retail</v>
          </cell>
          <cell r="B441">
            <v>27</v>
          </cell>
          <cell r="C441">
            <v>72</v>
          </cell>
          <cell r="I441" t="str">
            <v>Actual</v>
          </cell>
          <cell r="J441" t="str">
            <v>% of sales</v>
          </cell>
          <cell r="L441" t="str">
            <v>Budget</v>
          </cell>
          <cell r="M441" t="str">
            <v>% of sales</v>
          </cell>
          <cell r="N441" t="str">
            <v xml:space="preserve"> Variance</v>
          </cell>
          <cell r="O441" t="str">
            <v xml:space="preserve"> Variance %</v>
          </cell>
          <cell r="Q441" t="str">
            <v>Prev.year</v>
          </cell>
          <cell r="R441" t="str">
            <v>% of sales</v>
          </cell>
          <cell r="S441" t="str">
            <v xml:space="preserve"> Variance</v>
          </cell>
          <cell r="T441" t="str">
            <v xml:space="preserve"> Variance %</v>
          </cell>
          <cell r="AB441" t="str">
            <v>Actual</v>
          </cell>
          <cell r="AC441" t="str">
            <v>% of sales</v>
          </cell>
          <cell r="AE441" t="str">
            <v>Budget</v>
          </cell>
          <cell r="AF441" t="str">
            <v>% of sales</v>
          </cell>
          <cell r="AG441" t="str">
            <v xml:space="preserve"> Variance</v>
          </cell>
          <cell r="AH441" t="str">
            <v xml:space="preserve"> Variance %</v>
          </cell>
          <cell r="AJ441" t="str">
            <v>Prev.year</v>
          </cell>
          <cell r="AK441" t="str">
            <v>% of sales</v>
          </cell>
          <cell r="AL441" t="str">
            <v xml:space="preserve"> Variance</v>
          </cell>
          <cell r="AM441" t="str">
            <v xml:space="preserve"> Variance %</v>
          </cell>
        </row>
        <row r="442">
          <cell r="A442" t="str">
            <v>A</v>
          </cell>
          <cell r="B442">
            <v>27</v>
          </cell>
          <cell r="C442">
            <v>72</v>
          </cell>
          <cell r="D442" t="str">
            <v>ROMANIA Travel RetailNET SALES</v>
          </cell>
          <cell r="G442" t="str">
            <v>NET SALES</v>
          </cell>
          <cell r="I442">
            <v>333384.16990571423</v>
          </cell>
          <cell r="J442">
            <v>1</v>
          </cell>
          <cell r="L442">
            <v>315245.62702047999</v>
          </cell>
          <cell r="M442">
            <v>1</v>
          </cell>
          <cell r="N442">
            <v>18138.54288523423</v>
          </cell>
          <cell r="O442">
            <v>5.7537809665019868E-2</v>
          </cell>
          <cell r="Q442">
            <v>272330.57915507123</v>
          </cell>
          <cell r="R442">
            <v>1</v>
          </cell>
          <cell r="S442">
            <v>61053.590750642994</v>
          </cell>
          <cell r="T442">
            <v>0.22418925902506781</v>
          </cell>
          <cell r="Z442" t="str">
            <v>NET SALES</v>
          </cell>
          <cell r="AB442">
            <v>2011961.6275697141</v>
          </cell>
          <cell r="AC442">
            <v>1</v>
          </cell>
          <cell r="AE442">
            <v>1901929.7620137739</v>
          </cell>
          <cell r="AF442">
            <v>1</v>
          </cell>
          <cell r="AG442">
            <v>110031.8655559402</v>
          </cell>
          <cell r="AH442">
            <v>5.7852749220054234E-2</v>
          </cell>
          <cell r="AJ442">
            <v>1689697.4059885715</v>
          </cell>
          <cell r="AK442">
            <v>1</v>
          </cell>
          <cell r="AL442">
            <v>322264.22158114263</v>
          </cell>
          <cell r="AM442">
            <v>0.19072303741426366</v>
          </cell>
        </row>
        <row r="443">
          <cell r="A443" t="str">
            <v>B</v>
          </cell>
          <cell r="B443">
            <v>28</v>
          </cell>
          <cell r="C443">
            <v>73</v>
          </cell>
          <cell r="D443" t="str">
            <v>ROMANIA Travel RetailCOGS</v>
          </cell>
          <cell r="G443" t="str">
            <v>COGS</v>
          </cell>
          <cell r="I443">
            <v>203784.19581685704</v>
          </cell>
          <cell r="J443">
            <v>0.61125936445779683</v>
          </cell>
          <cell r="L443">
            <v>192212.72510185384</v>
          </cell>
          <cell r="M443">
            <v>0.60972368409528077</v>
          </cell>
          <cell r="N443">
            <v>-11571.470715003205</v>
          </cell>
          <cell r="O443">
            <v>-6.0201376932101924E-2</v>
          </cell>
          <cell r="Q443">
            <v>167222.0864639284</v>
          </cell>
          <cell r="R443">
            <v>0.61404079917411092</v>
          </cell>
          <cell r="S443">
            <v>-36562.109352928645</v>
          </cell>
          <cell r="T443">
            <v>-0.21864402081130274</v>
          </cell>
          <cell r="Z443" t="str">
            <v>COGS</v>
          </cell>
          <cell r="AB443">
            <v>1239229.2290168572</v>
          </cell>
          <cell r="AC443">
            <v>0.61593084680931276</v>
          </cell>
          <cell r="AE443">
            <v>1139619.9978989358</v>
          </cell>
          <cell r="AF443">
            <v>0.59919142160765171</v>
          </cell>
          <cell r="AG443">
            <v>-99609.231117921416</v>
          </cell>
          <cell r="AH443">
            <v>-8.7405653903552372E-2</v>
          </cell>
          <cell r="AJ443">
            <v>1016572.9215314284</v>
          </cell>
          <cell r="AK443">
            <v>0.60163016048229889</v>
          </cell>
          <cell r="AL443">
            <v>-222656.30748542887</v>
          </cell>
          <cell r="AM443">
            <v>-0.21902640014255503</v>
          </cell>
        </row>
        <row r="444">
          <cell r="B444">
            <v>29</v>
          </cell>
          <cell r="C444">
            <v>74</v>
          </cell>
          <cell r="D444" t="str">
            <v>ROMANIA Travel RetailGROSS MARGIN</v>
          </cell>
          <cell r="G444" t="str">
            <v>GROSS MARGIN</v>
          </cell>
          <cell r="I444">
            <v>129599.97408885718</v>
          </cell>
          <cell r="J444">
            <v>0.38874063554220317</v>
          </cell>
          <cell r="L444">
            <v>123032.90191862616</v>
          </cell>
          <cell r="M444">
            <v>0.39027631590471928</v>
          </cell>
          <cell r="N444">
            <v>6567.0721702310257</v>
          </cell>
          <cell r="O444">
            <v>5.3376552676734246E-2</v>
          </cell>
          <cell r="Q444">
            <v>105108.49269114283</v>
          </cell>
          <cell r="R444">
            <v>0.38595920082588914</v>
          </cell>
          <cell r="S444">
            <v>24491.481397714349</v>
          </cell>
          <cell r="T444">
            <v>0.23301144151768605</v>
          </cell>
          <cell r="Z444" t="str">
            <v>GROSS MARGIN</v>
          </cell>
          <cell r="AB444">
            <v>772732.39855285687</v>
          </cell>
          <cell r="AC444">
            <v>0.38406915319068718</v>
          </cell>
          <cell r="AE444">
            <v>762309.76411483809</v>
          </cell>
          <cell r="AF444">
            <v>0.40080857839234835</v>
          </cell>
          <cell r="AG444">
            <v>10422.63443801878</v>
          </cell>
          <cell r="AH444">
            <v>1.3672439903903211E-2</v>
          </cell>
          <cell r="AJ444">
            <v>673124.48445714312</v>
          </cell>
          <cell r="AK444">
            <v>0.39836983951770116</v>
          </cell>
          <cell r="AL444">
            <v>99607.914095713757</v>
          </cell>
          <cell r="AM444">
            <v>0.14797844439731667</v>
          </cell>
        </row>
        <row r="445">
          <cell r="A445" t="str">
            <v>C</v>
          </cell>
          <cell r="B445">
            <v>30</v>
          </cell>
          <cell r="C445">
            <v>75</v>
          </cell>
          <cell r="D445" t="str">
            <v>ROMANIA Travel RetailIncome from suppliers</v>
          </cell>
          <cell r="G445" t="str">
            <v>Income from suppliers</v>
          </cell>
          <cell r="I445">
            <v>4949.1087231068695</v>
          </cell>
          <cell r="J445">
            <v>1.4845062153090675E-2</v>
          </cell>
          <cell r="L445">
            <v>3436.4524066161662</v>
          </cell>
          <cell r="M445">
            <v>1.0900872564341444E-2</v>
          </cell>
          <cell r="N445">
            <v>1512.6563164907034</v>
          </cell>
          <cell r="O445">
            <v>0.44017962058150495</v>
          </cell>
          <cell r="Q445">
            <v>3240.6633112885711</v>
          </cell>
          <cell r="R445">
            <v>1.1899740827280595E-2</v>
          </cell>
          <cell r="S445">
            <v>1708.4454118182985</v>
          </cell>
          <cell r="T445">
            <v>0.5271900372578282</v>
          </cell>
          <cell r="Z445" t="str">
            <v>Income from suppliers</v>
          </cell>
          <cell r="AB445">
            <v>36087.78346551118</v>
          </cell>
          <cell r="AC445">
            <v>1.7936616171503373E-2</v>
          </cell>
          <cell r="AE445">
            <v>25510.477426787442</v>
          </cell>
          <cell r="AF445">
            <v>1.3412944019434664E-2</v>
          </cell>
          <cell r="AG445">
            <v>10577.306038723738</v>
          </cell>
          <cell r="AH445">
            <v>0.41462595394694457</v>
          </cell>
          <cell r="AJ445">
            <v>22453.409029202772</v>
          </cell>
          <cell r="AK445">
            <v>1.3288420133465388E-2</v>
          </cell>
          <cell r="AL445">
            <v>13634.374436308408</v>
          </cell>
          <cell r="AM445">
            <v>0.60722959344728555</v>
          </cell>
        </row>
        <row r="446">
          <cell r="B446">
            <v>31</v>
          </cell>
          <cell r="C446">
            <v>76</v>
          </cell>
          <cell r="D446" t="str">
            <v>ROMANIA Travel RetailTOTAL MARGIN</v>
          </cell>
          <cell r="G446" t="str">
            <v>TOTAL MARGIN</v>
          </cell>
          <cell r="I446">
            <v>134549.08281196406</v>
          </cell>
          <cell r="J446">
            <v>0.40358569769529384</v>
          </cell>
          <cell r="L446">
            <v>126469.35432524233</v>
          </cell>
          <cell r="M446">
            <v>0.40117718846906075</v>
          </cell>
          <cell r="N446">
            <v>8079.7284867217386</v>
          </cell>
          <cell r="O446">
            <v>6.3886848555761766E-2</v>
          </cell>
          <cell r="Q446">
            <v>108349.15600243141</v>
          </cell>
          <cell r="R446">
            <v>0.39785894165316976</v>
          </cell>
          <cell r="S446">
            <v>26199.926809532655</v>
          </cell>
          <cell r="T446">
            <v>0.24181016056040816</v>
          </cell>
          <cell r="Z446" t="str">
            <v>TOTAL MARGIN</v>
          </cell>
          <cell r="AB446">
            <v>808820.18201836804</v>
          </cell>
          <cell r="AC446">
            <v>0.40200576936219057</v>
          </cell>
          <cell r="AE446">
            <v>787820.24154162558</v>
          </cell>
          <cell r="AF446">
            <v>0.41422152241178301</v>
          </cell>
          <cell r="AG446">
            <v>20999.940476742457</v>
          </cell>
          <cell r="AH446">
            <v>2.6655751362327562E-2</v>
          </cell>
          <cell r="AJ446">
            <v>695577.89348634589</v>
          </cell>
          <cell r="AK446">
            <v>0.41165825965116654</v>
          </cell>
          <cell r="AL446">
            <v>113242.28853202215</v>
          </cell>
          <cell r="AM446">
            <v>0.16280317358050866</v>
          </cell>
        </row>
        <row r="447">
          <cell r="A447" t="str">
            <v>DJ</v>
          </cell>
          <cell r="B447">
            <v>32</v>
          </cell>
          <cell r="C447">
            <v>77</v>
          </cell>
          <cell r="D447" t="str">
            <v>ROMANIA Travel RetailTotal Rent</v>
          </cell>
          <cell r="G447" t="str">
            <v>Total Rent</v>
          </cell>
          <cell r="I447">
            <v>14563.237277142856</v>
          </cell>
          <cell r="J447">
            <v>4.3683049741868506E-2</v>
          </cell>
          <cell r="L447">
            <v>14179.027704</v>
          </cell>
          <cell r="M447">
            <v>4.4977714165338308E-2</v>
          </cell>
          <cell r="N447">
            <v>-384.20957314285624</v>
          </cell>
          <cell r="O447">
            <v>-2.7097032403319732E-2</v>
          </cell>
          <cell r="Q447">
            <v>10561.405313571428</v>
          </cell>
          <cell r="R447">
            <v>3.8781562270161087E-2</v>
          </cell>
          <cell r="S447">
            <v>-4001.8319635714288</v>
          </cell>
          <cell r="T447">
            <v>-0.37891093512234275</v>
          </cell>
          <cell r="Z447" t="str">
            <v>Total Rent</v>
          </cell>
          <cell r="AB447">
            <v>97672.75198114285</v>
          </cell>
          <cell r="AC447">
            <v>4.8546031217863529E-2</v>
          </cell>
          <cell r="AE447">
            <v>99253.193928000022</v>
          </cell>
          <cell r="AF447">
            <v>5.2185520154493077E-2</v>
          </cell>
          <cell r="AG447">
            <v>1580.4419468571723</v>
          </cell>
          <cell r="AH447">
            <v>1.5923335907997549E-2</v>
          </cell>
          <cell r="AJ447">
            <v>74716.823948571429</v>
          </cell>
          <cell r="AK447">
            <v>4.4219055840272026E-2</v>
          </cell>
          <cell r="AL447">
            <v>-22955.928032571421</v>
          </cell>
          <cell r="AM447">
            <v>-0.30723907708352649</v>
          </cell>
        </row>
        <row r="448">
          <cell r="A448" t="str">
            <v>I</v>
          </cell>
          <cell r="B448">
            <v>33</v>
          </cell>
          <cell r="C448">
            <v>78</v>
          </cell>
          <cell r="D448" t="str">
            <v>ROMANIA Travel RetailStaff</v>
          </cell>
          <cell r="G448" t="str">
            <v>Staff</v>
          </cell>
          <cell r="I448">
            <v>32235.869042142862</v>
          </cell>
          <cell r="J448">
            <v>9.6692860525620108E-2</v>
          </cell>
          <cell r="L448">
            <v>31298.193443314627</v>
          </cell>
          <cell r="M448">
            <v>9.9281927362885616E-2</v>
          </cell>
          <cell r="N448">
            <v>-937.6755988282348</v>
          </cell>
          <cell r="O448">
            <v>-2.9959416045098441E-2</v>
          </cell>
          <cell r="Q448">
            <v>23114.17699285713</v>
          </cell>
          <cell r="R448">
            <v>8.4875437288646868E-2</v>
          </cell>
          <cell r="S448">
            <v>-9121.6920492857316</v>
          </cell>
          <cell r="T448">
            <v>-0.39463624649515183</v>
          </cell>
          <cell r="Z448" t="str">
            <v>Staff</v>
          </cell>
          <cell r="AB448">
            <v>215627.37307414284</v>
          </cell>
          <cell r="AC448">
            <v>0.10717270653645773</v>
          </cell>
          <cell r="AE448">
            <v>214265.00506391551</v>
          </cell>
          <cell r="AF448">
            <v>0.11265663398476425</v>
          </cell>
          <cell r="AG448">
            <v>-1362.3680102273356</v>
          </cell>
          <cell r="AH448">
            <v>-6.358331869550593E-3</v>
          </cell>
          <cell r="AJ448">
            <v>177416.18914285715</v>
          </cell>
          <cell r="AK448">
            <v>0.1049987935792908</v>
          </cell>
          <cell r="AL448">
            <v>-38211.18393128569</v>
          </cell>
          <cell r="AM448">
            <v>-0.21537597056894109</v>
          </cell>
        </row>
        <row r="449">
          <cell r="A449" t="str">
            <v>EF</v>
          </cell>
          <cell r="B449">
            <v>34</v>
          </cell>
          <cell r="C449">
            <v>79</v>
          </cell>
          <cell r="D449" t="str">
            <v>ROMANIA Travel RetailWarehouse &amp; Distribution Costs</v>
          </cell>
          <cell r="G449" t="str">
            <v>Warehouse &amp; Distribution Costs</v>
          </cell>
          <cell r="I449">
            <v>4429.3127849999983</v>
          </cell>
          <cell r="J449">
            <v>1.3285912124299935E-2</v>
          </cell>
          <cell r="L449">
            <v>7450.5157573200004</v>
          </cell>
          <cell r="M449">
            <v>2.3634001929663487E-2</v>
          </cell>
          <cell r="N449">
            <v>3021.2029723200021</v>
          </cell>
          <cell r="O449">
            <v>0.40550252770779305</v>
          </cell>
          <cell r="Q449">
            <v>7224.638229857137</v>
          </cell>
          <cell r="R449">
            <v>2.6528927644747759E-2</v>
          </cell>
          <cell r="S449">
            <v>2795.3254448571388</v>
          </cell>
          <cell r="T449">
            <v>0.38691562897986309</v>
          </cell>
          <cell r="Z449" t="str">
            <v>Warehouse &amp; Distribution Costs</v>
          </cell>
          <cell r="AB449">
            <v>31618.955024999996</v>
          </cell>
          <cell r="AC449">
            <v>1.5715486116498714E-2</v>
          </cell>
          <cell r="AE449">
            <v>38603.802927359997</v>
          </cell>
          <cell r="AF449">
            <v>2.0297175899117365E-2</v>
          </cell>
          <cell r="AG449">
            <v>6984.8479023600012</v>
          </cell>
          <cell r="AH449">
            <v>0.18093678271809777</v>
          </cell>
          <cell r="AJ449">
            <v>37727.901582857143</v>
          </cell>
          <cell r="AK449">
            <v>2.2328199977784853E-2</v>
          </cell>
          <cell r="AL449">
            <v>6108.9465578571471</v>
          </cell>
          <cell r="AM449">
            <v>0.16192118568907998</v>
          </cell>
        </row>
        <row r="450">
          <cell r="A450" t="str">
            <v>KLM</v>
          </cell>
          <cell r="B450">
            <v>35</v>
          </cell>
          <cell r="C450">
            <v>80</v>
          </cell>
          <cell r="D450" t="str">
            <v>ROMANIA Travel RetailUtilities / Supplies / Services</v>
          </cell>
          <cell r="G450" t="str">
            <v>Utilities / Supplies / Services</v>
          </cell>
          <cell r="I450">
            <v>7273.3333808571406</v>
          </cell>
          <cell r="J450">
            <v>2.1816672887960284E-2</v>
          </cell>
          <cell r="L450">
            <v>7102.77501828</v>
          </cell>
          <cell r="M450">
            <v>2.25309232213983E-2</v>
          </cell>
          <cell r="N450">
            <v>-170.55836257714054</v>
          </cell>
          <cell r="O450">
            <v>-2.401291919541082E-2</v>
          </cell>
          <cell r="Q450">
            <v>6881.1448685714204</v>
          </cell>
          <cell r="R450">
            <v>2.526761735652587E-2</v>
          </cell>
          <cell r="S450">
            <v>-392.18851228572021</v>
          </cell>
          <cell r="T450">
            <v>-5.699466001318787E-2</v>
          </cell>
          <cell r="Z450" t="str">
            <v>Utilities / Supplies / Services</v>
          </cell>
          <cell r="AB450">
            <v>60571.663524857147</v>
          </cell>
          <cell r="AC450">
            <v>3.0105774729920067E-2</v>
          </cell>
          <cell r="AE450">
            <v>49781.068737840003</v>
          </cell>
          <cell r="AF450">
            <v>2.6173978520180222E-2</v>
          </cell>
          <cell r="AG450">
            <v>-10790.594787017144</v>
          </cell>
          <cell r="AH450">
            <v>-0.21676101097473843</v>
          </cell>
          <cell r="AJ450">
            <v>49939.97770857143</v>
          </cell>
          <cell r="AK450">
            <v>2.9555574584878782E-2</v>
          </cell>
          <cell r="AL450">
            <v>-10631.685816285717</v>
          </cell>
          <cell r="AM450">
            <v>-0.21288927837188343</v>
          </cell>
        </row>
        <row r="451">
          <cell r="A451" t="str">
            <v>N</v>
          </cell>
          <cell r="B451">
            <v>36</v>
          </cell>
          <cell r="C451">
            <v>81</v>
          </cell>
          <cell r="D451" t="str">
            <v>ROMANIA Travel RetailTax, Duty &amp; Other Charges</v>
          </cell>
          <cell r="G451" t="str">
            <v>Tax, Duty &amp; Other Charges</v>
          </cell>
          <cell r="I451">
            <v>124.54384471428568</v>
          </cell>
          <cell r="J451">
            <v>3.7357456039231989E-4</v>
          </cell>
          <cell r="L451">
            <v>0</v>
          </cell>
          <cell r="M451">
            <v>0</v>
          </cell>
          <cell r="N451">
            <v>-124.54384471428568</v>
          </cell>
          <cell r="O451">
            <v>0</v>
          </cell>
          <cell r="Q451">
            <v>-1.4050807857147447</v>
          </cell>
          <cell r="R451">
            <v>-5.1594675488669957E-6</v>
          </cell>
          <cell r="S451">
            <v>-125.94892550000043</v>
          </cell>
          <cell r="T451">
            <v>89.63820926206175</v>
          </cell>
          <cell r="Z451" t="str">
            <v>Tax, Duty &amp; Other Charges</v>
          </cell>
          <cell r="AB451">
            <v>2681.857444714286</v>
          </cell>
          <cell r="AC451">
            <v>1.3329565574040055E-3</v>
          </cell>
          <cell r="AE451">
            <v>1682.4187240799997</v>
          </cell>
          <cell r="AF451">
            <v>8.8458509755830596E-4</v>
          </cell>
          <cell r="AG451">
            <v>-999.43872063428626</v>
          </cell>
          <cell r="AH451">
            <v>-0.594048738479662</v>
          </cell>
          <cell r="AJ451">
            <v>3118.8030457142854</v>
          </cell>
          <cell r="AK451">
            <v>1.8457760748526472E-3</v>
          </cell>
          <cell r="AL451">
            <v>436.94560099999944</v>
          </cell>
          <cell r="AM451">
            <v>0.14010041499748749</v>
          </cell>
        </row>
        <row r="452">
          <cell r="A452" t="str">
            <v>O</v>
          </cell>
          <cell r="B452">
            <v>37</v>
          </cell>
          <cell r="C452">
            <v>82</v>
          </cell>
          <cell r="D452" t="str">
            <v>ROMANIA Travel RetailMarketing</v>
          </cell>
          <cell r="G452" t="str">
            <v>Marketing</v>
          </cell>
          <cell r="I452">
            <v>415.00221071428564</v>
          </cell>
          <cell r="J452">
            <v>1.2448167854870078E-3</v>
          </cell>
          <cell r="L452">
            <v>0</v>
          </cell>
          <cell r="M452">
            <v>0</v>
          </cell>
          <cell r="N452">
            <v>-415.00221071428564</v>
          </cell>
          <cell r="O452">
            <v>0</v>
          </cell>
          <cell r="Q452">
            <v>0</v>
          </cell>
          <cell r="R452">
            <v>0</v>
          </cell>
          <cell r="S452">
            <v>-415.00221071428564</v>
          </cell>
          <cell r="T452">
            <v>0</v>
          </cell>
          <cell r="Z452" t="str">
            <v>Marketing</v>
          </cell>
          <cell r="AB452">
            <v>2445.4218107142856</v>
          </cell>
          <cell r="AC452">
            <v>1.2154415756269448E-3</v>
          </cell>
          <cell r="AE452">
            <v>0</v>
          </cell>
          <cell r="AF452">
            <v>0</v>
          </cell>
          <cell r="AG452">
            <v>-2445.4218107142856</v>
          </cell>
          <cell r="AH452">
            <v>0</v>
          </cell>
          <cell r="AJ452">
            <v>0</v>
          </cell>
          <cell r="AK452">
            <v>0</v>
          </cell>
          <cell r="AL452">
            <v>-2445.4218107142856</v>
          </cell>
          <cell r="AM452">
            <v>0</v>
          </cell>
        </row>
        <row r="453">
          <cell r="A453">
            <v>0</v>
          </cell>
          <cell r="B453">
            <v>38</v>
          </cell>
          <cell r="C453">
            <v>83</v>
          </cell>
          <cell r="D453" t="str">
            <v>ROMANIA Travel RetailTOTAL COST</v>
          </cell>
          <cell r="G453" t="str">
            <v>TOTAL COST</v>
          </cell>
          <cell r="I453">
            <v>59041.298540571428</v>
          </cell>
          <cell r="J453">
            <v>0.17709688662562817</v>
          </cell>
          <cell r="L453">
            <v>60030.511922914629</v>
          </cell>
          <cell r="M453">
            <v>0.19042456667928573</v>
          </cell>
          <cell r="N453">
            <v>989.21338234320137</v>
          </cell>
          <cell r="O453">
            <v>-1.6478509855345824E-2</v>
          </cell>
          <cell r="Q453">
            <v>47779.960324071399</v>
          </cell>
          <cell r="R453">
            <v>0.17544838509253272</v>
          </cell>
          <cell r="S453">
            <v>11261.338216500029</v>
          </cell>
          <cell r="T453">
            <v>0.23569166110894835</v>
          </cell>
          <cell r="Z453" t="str">
            <v>TOTAL COST</v>
          </cell>
          <cell r="AB453">
            <v>410618.02286057139</v>
          </cell>
          <cell r="AC453">
            <v>0.20408839673377099</v>
          </cell>
          <cell r="AE453">
            <v>403585.48938119557</v>
          </cell>
          <cell r="AF453">
            <v>0.21219789365611325</v>
          </cell>
          <cell r="AG453">
            <v>-7032.5334793758229</v>
          </cell>
          <cell r="AH453">
            <v>1.7425139566238146E-2</v>
          </cell>
          <cell r="AJ453">
            <v>342919.69542857143</v>
          </cell>
          <cell r="AK453">
            <v>0.20294740005707912</v>
          </cell>
          <cell r="AL453">
            <v>67698.327431999962</v>
          </cell>
          <cell r="AM453">
            <v>0.19741743718567251</v>
          </cell>
        </row>
        <row r="454">
          <cell r="B454">
            <v>39</v>
          </cell>
          <cell r="C454">
            <v>84</v>
          </cell>
          <cell r="D454" t="str">
            <v>ROMANIA Travel RetailSTORE CASH CONTRIBUTION</v>
          </cell>
          <cell r="G454" t="str">
            <v>STORE CASH CONTRIBUTION</v>
          </cell>
          <cell r="I454">
            <v>75507.784271392637</v>
          </cell>
          <cell r="J454">
            <v>0.2264888110696657</v>
          </cell>
          <cell r="L454">
            <v>66438.842402327689</v>
          </cell>
          <cell r="M454">
            <v>0.210752621789775</v>
          </cell>
          <cell r="N454">
            <v>9068.9418690649472</v>
          </cell>
          <cell r="O454">
            <v>0.13650060026854427</v>
          </cell>
          <cell r="Q454">
            <v>60569.195678360011</v>
          </cell>
          <cell r="R454">
            <v>0.22241055656063705</v>
          </cell>
          <cell r="S454">
            <v>14938.588593032626</v>
          </cell>
          <cell r="T454">
            <v>0.24663673383349627</v>
          </cell>
          <cell r="Z454" t="str">
            <v>STORE CASH CONTRIBUTION</v>
          </cell>
          <cell r="AB454">
            <v>398202.15915779665</v>
          </cell>
          <cell r="AC454">
            <v>0.19791737262841957</v>
          </cell>
          <cell r="AE454">
            <v>384234.75216043001</v>
          </cell>
          <cell r="AF454">
            <v>0.20202362875566976</v>
          </cell>
          <cell r="AG454">
            <v>13967.406997366634</v>
          </cell>
          <cell r="AH454">
            <v>3.6351232986689297E-2</v>
          </cell>
          <cell r="AJ454">
            <v>352658.19805777445</v>
          </cell>
          <cell r="AK454">
            <v>0.20871085959408742</v>
          </cell>
          <cell r="AL454">
            <v>45543.961100022192</v>
          </cell>
          <cell r="AM454">
            <v>0.12914476779740403</v>
          </cell>
        </row>
        <row r="455">
          <cell r="A455" t="str">
            <v>S</v>
          </cell>
          <cell r="B455">
            <v>40</v>
          </cell>
          <cell r="C455">
            <v>85</v>
          </cell>
          <cell r="D455" t="str">
            <v>ROMANIA Travel RetailCentral Costs</v>
          </cell>
          <cell r="G455" t="str">
            <v>Central Costs</v>
          </cell>
          <cell r="I455">
            <v>20808.393921857132</v>
          </cell>
          <cell r="J455">
            <v>6.2415662770496996E-2</v>
          </cell>
          <cell r="L455">
            <v>19552.106005285303</v>
          </cell>
          <cell r="M455">
            <v>6.2021815148018203E-2</v>
          </cell>
          <cell r="N455">
            <v>-1256.2879165718296</v>
          </cell>
          <cell r="O455">
            <v>-6.425332985777743E-2</v>
          </cell>
          <cell r="Q455">
            <v>20003.647390857135</v>
          </cell>
          <cell r="R455">
            <v>7.3453548451738876E-2</v>
          </cell>
          <cell r="S455">
            <v>-804.74653099999705</v>
          </cell>
          <cell r="T455">
            <v>-4.0229989825146362E-2</v>
          </cell>
          <cell r="Z455" t="str">
            <v>Central Costs</v>
          </cell>
          <cell r="AB455">
            <v>150305.75652985711</v>
          </cell>
          <cell r="AC455">
            <v>7.4706075140913222E-2</v>
          </cell>
          <cell r="AE455">
            <v>129536.85644527712</v>
          </cell>
          <cell r="AF455">
            <v>6.8108117887656777E-2</v>
          </cell>
          <cell r="AG455">
            <v>-20768.900084579989</v>
          </cell>
          <cell r="AH455">
            <v>-0.16033197542781052</v>
          </cell>
          <cell r="AJ455">
            <v>128845.54790285713</v>
          </cell>
          <cell r="AK455">
            <v>7.6253622362327633E-2</v>
          </cell>
          <cell r="AL455">
            <v>-21460.208626999985</v>
          </cell>
          <cell r="AM455">
            <v>-0.16655762636967375</v>
          </cell>
        </row>
        <row r="456">
          <cell r="B456">
            <v>41</v>
          </cell>
          <cell r="C456">
            <v>86</v>
          </cell>
          <cell r="D456" t="str">
            <v>ROMANIA Travel RetailEBITDA</v>
          </cell>
          <cell r="G456" t="str">
            <v>EBITDA</v>
          </cell>
          <cell r="I456">
            <v>54699.390349535504</v>
          </cell>
          <cell r="J456">
            <v>0.16407314829916869</v>
          </cell>
          <cell r="L456">
            <v>46886.73639704239</v>
          </cell>
          <cell r="M456">
            <v>0.14873080664175678</v>
          </cell>
          <cell r="N456">
            <v>7812.653952493114</v>
          </cell>
          <cell r="O456">
            <v>0.1666282311981504</v>
          </cell>
          <cell r="Q456">
            <v>40565.548287502876</v>
          </cell>
          <cell r="R456">
            <v>0.14895700810889814</v>
          </cell>
          <cell r="S456">
            <v>14133.842062032629</v>
          </cell>
          <cell r="T456">
            <v>0.34841984537866777</v>
          </cell>
          <cell r="Z456" t="str">
            <v>EBITDA</v>
          </cell>
          <cell r="AB456">
            <v>247896.40262793953</v>
          </cell>
          <cell r="AC456">
            <v>0.12321129748750637</v>
          </cell>
          <cell r="AE456">
            <v>254697.8957151529</v>
          </cell>
          <cell r="AF456">
            <v>0.13391551086801298</v>
          </cell>
          <cell r="AG456">
            <v>-6801.49308721337</v>
          </cell>
          <cell r="AH456">
            <v>-2.6704158933531064E-2</v>
          </cell>
          <cell r="AJ456">
            <v>223812.65015491733</v>
          </cell>
          <cell r="AK456">
            <v>0.13245723723175978</v>
          </cell>
          <cell r="AL456">
            <v>24083.752473022207</v>
          </cell>
          <cell r="AM456">
            <v>0.10760675259576291</v>
          </cell>
        </row>
        <row r="457">
          <cell r="A457" t="str">
            <v>R</v>
          </cell>
          <cell r="B457">
            <v>42</v>
          </cell>
          <cell r="C457">
            <v>87</v>
          </cell>
          <cell r="D457" t="str">
            <v>ROMANIA Travel RetailDepreciation</v>
          </cell>
          <cell r="G457" t="str">
            <v>Depreciation</v>
          </cell>
          <cell r="I457">
            <v>3033.6565128571406</v>
          </cell>
          <cell r="J457">
            <v>9.0995817639304873E-3</v>
          </cell>
          <cell r="L457">
            <v>2447.0531469090906</v>
          </cell>
          <cell r="M457">
            <v>7.7623698385199721E-3</v>
          </cell>
          <cell r="N457">
            <v>-586.60336594804994</v>
          </cell>
          <cell r="O457">
            <v>-0.23971827775338572</v>
          </cell>
          <cell r="Q457">
            <v>2548.9405144999969</v>
          </cell>
          <cell r="R457">
            <v>9.359729349558546E-3</v>
          </cell>
          <cell r="S457">
            <v>-484.71599835714369</v>
          </cell>
          <cell r="T457">
            <v>-0.19016371531613641</v>
          </cell>
          <cell r="Z457" t="str">
            <v>Depreciation</v>
          </cell>
          <cell r="AB457">
            <v>19766.526288857141</v>
          </cell>
          <cell r="AC457">
            <v>9.8245046118168259E-3</v>
          </cell>
          <cell r="AE457">
            <v>17129.372028363636</v>
          </cell>
          <cell r="AF457">
            <v>9.0063115738969034E-3</v>
          </cell>
          <cell r="AG457">
            <v>-2637.1542604935057</v>
          </cell>
          <cell r="AH457">
            <v>-0.15395510449109162</v>
          </cell>
          <cell r="AJ457">
            <v>17587.142239999997</v>
          </cell>
          <cell r="AK457">
            <v>1.0408456672578304E-2</v>
          </cell>
          <cell r="AL457">
            <v>-2179.3840488571441</v>
          </cell>
          <cell r="AM457">
            <v>-0.12391916885168408</v>
          </cell>
        </row>
        <row r="458">
          <cell r="B458">
            <v>43</v>
          </cell>
          <cell r="C458">
            <v>88</v>
          </cell>
          <cell r="D458" t="str">
            <v>ROMANIA Travel RetailEBIT</v>
          </cell>
          <cell r="G458" t="str">
            <v>EBIT</v>
          </cell>
          <cell r="I458">
            <v>51665.733836678366</v>
          </cell>
          <cell r="J458">
            <v>0.15497356653523822</v>
          </cell>
          <cell r="L458">
            <v>44439.683250133297</v>
          </cell>
          <cell r="M458">
            <v>0.14096843680323681</v>
          </cell>
          <cell r="N458">
            <v>7226.0505865450687</v>
          </cell>
          <cell r="O458">
            <v>0.16260355740774535</v>
          </cell>
          <cell r="Q458">
            <v>38016.607773002877</v>
          </cell>
          <cell r="R458">
            <v>0.13959727875933961</v>
          </cell>
          <cell r="S458">
            <v>13649.126063675489</v>
          </cell>
          <cell r="T458">
            <v>0.3590306148611262</v>
          </cell>
          <cell r="Z458" t="str">
            <v>EBIT</v>
          </cell>
          <cell r="AB458">
            <v>228129.8763390824</v>
          </cell>
          <cell r="AC458">
            <v>0.11338679287568955</v>
          </cell>
          <cell r="AE458">
            <v>237568.52368678927</v>
          </cell>
          <cell r="AF458">
            <v>0.12490919929411609</v>
          </cell>
          <cell r="AG458">
            <v>-9438.6473477068648</v>
          </cell>
          <cell r="AH458">
            <v>-3.9730210051525106E-2</v>
          </cell>
          <cell r="AJ458">
            <v>206225.50791491734</v>
          </cell>
          <cell r="AK458">
            <v>0.12204878055918147</v>
          </cell>
          <cell r="AL458">
            <v>21904.368424165063</v>
          </cell>
          <cell r="AM458">
            <v>0.10621561147131309</v>
          </cell>
        </row>
        <row r="459">
          <cell r="T459" t="str">
            <v>data kPLN</v>
          </cell>
          <cell r="AM459" t="str">
            <v>data kPLN</v>
          </cell>
        </row>
        <row r="460">
          <cell r="A460" t="str">
            <v>Check</v>
          </cell>
          <cell r="B460">
            <v>43</v>
          </cell>
          <cell r="C460">
            <v>88</v>
          </cell>
          <cell r="I460">
            <v>0</v>
          </cell>
          <cell r="L460">
            <v>0</v>
          </cell>
          <cell r="Q460">
            <v>0</v>
          </cell>
          <cell r="AB460">
            <v>0</v>
          </cell>
          <cell r="AE460">
            <v>0</v>
          </cell>
          <cell r="AJ460">
            <v>2.3283064365386963E-10</v>
          </cell>
        </row>
        <row r="467">
          <cell r="B467" t="str">
            <v>ACT</v>
          </cell>
          <cell r="C467" t="str">
            <v>PY_BDG</v>
          </cell>
          <cell r="G467" t="str">
            <v>LVIV Travel Retail</v>
          </cell>
          <cell r="I467" t="str">
            <v>JULY 2018</v>
          </cell>
          <cell r="Z467" t="str">
            <v>LVIV Travel Retail</v>
          </cell>
          <cell r="AB467" t="str">
            <v>JULY 2018 YTD</v>
          </cell>
        </row>
        <row r="468">
          <cell r="A468" t="str">
            <v>LVIV Travel Retail</v>
          </cell>
          <cell r="B468">
            <v>49</v>
          </cell>
          <cell r="C468">
            <v>94</v>
          </cell>
          <cell r="I468" t="str">
            <v>Actual</v>
          </cell>
          <cell r="J468" t="str">
            <v>% of sales</v>
          </cell>
          <cell r="L468" t="str">
            <v>Budget</v>
          </cell>
          <cell r="M468" t="str">
            <v>% of sales</v>
          </cell>
          <cell r="N468" t="str">
            <v xml:space="preserve"> Variance</v>
          </cell>
          <cell r="O468" t="str">
            <v xml:space="preserve"> Variance %</v>
          </cell>
          <cell r="Q468" t="str">
            <v>Prev.year</v>
          </cell>
          <cell r="R468" t="str">
            <v>% of sales</v>
          </cell>
          <cell r="S468" t="str">
            <v xml:space="preserve"> Variance</v>
          </cell>
          <cell r="T468" t="str">
            <v xml:space="preserve"> Variance %</v>
          </cell>
          <cell r="AB468" t="str">
            <v>Actual</v>
          </cell>
          <cell r="AC468" t="str">
            <v>% of sales</v>
          </cell>
          <cell r="AE468" t="str">
            <v>Budget</v>
          </cell>
          <cell r="AF468" t="str">
            <v>% of sales</v>
          </cell>
          <cell r="AG468" t="str">
            <v xml:space="preserve"> Variance</v>
          </cell>
          <cell r="AH468" t="str">
            <v xml:space="preserve"> Variance %</v>
          </cell>
          <cell r="AJ468" t="str">
            <v>Prev.year</v>
          </cell>
          <cell r="AK468" t="str">
            <v>% of sales</v>
          </cell>
          <cell r="AL468" t="str">
            <v xml:space="preserve"> Variance</v>
          </cell>
          <cell r="AM468" t="str">
            <v xml:space="preserve"> Variance %</v>
          </cell>
        </row>
        <row r="469">
          <cell r="A469" t="str">
            <v>A</v>
          </cell>
          <cell r="B469">
            <v>49</v>
          </cell>
          <cell r="C469">
            <v>94</v>
          </cell>
          <cell r="D469" t="str">
            <v>LVIV Travel RetailNET SALES</v>
          </cell>
          <cell r="G469" t="str">
            <v>NET SALES</v>
          </cell>
          <cell r="I469">
            <v>1228796.1764550961</v>
          </cell>
          <cell r="J469">
            <v>1</v>
          </cell>
          <cell r="L469">
            <v>1302650.5138400951</v>
          </cell>
          <cell r="M469">
            <v>1</v>
          </cell>
          <cell r="N469">
            <v>-73854.337384999031</v>
          </cell>
          <cell r="O469">
            <v>-5.6695434884743712E-2</v>
          </cell>
          <cell r="Q469">
            <v>1034932.0095782382</v>
          </cell>
          <cell r="R469">
            <v>1</v>
          </cell>
          <cell r="S469">
            <v>193864.16687685787</v>
          </cell>
          <cell r="T469">
            <v>0.18732067911964823</v>
          </cell>
          <cell r="Z469" t="str">
            <v>NET SALES</v>
          </cell>
          <cell r="AB469">
            <v>6894208.8297934281</v>
          </cell>
          <cell r="AC469">
            <v>1</v>
          </cell>
          <cell r="AE469">
            <v>6546998.3462660518</v>
          </cell>
          <cell r="AF469">
            <v>1</v>
          </cell>
          <cell r="AG469">
            <v>347210.48352737632</v>
          </cell>
          <cell r="AH469">
            <v>5.3033537686075771E-2</v>
          </cell>
          <cell r="AJ469">
            <v>5452934.3177035721</v>
          </cell>
          <cell r="AK469">
            <v>1</v>
          </cell>
          <cell r="AL469">
            <v>1441274.512089856</v>
          </cell>
          <cell r="AM469">
            <v>0.26431173165071775</v>
          </cell>
        </row>
        <row r="470">
          <cell r="A470" t="str">
            <v>B</v>
          </cell>
          <cell r="B470">
            <v>50</v>
          </cell>
          <cell r="C470">
            <v>95</v>
          </cell>
          <cell r="D470" t="str">
            <v>LVIV Travel RetailCOGS</v>
          </cell>
          <cell r="G470" t="str">
            <v>COGS</v>
          </cell>
          <cell r="I470">
            <v>590646.81093719043</v>
          </cell>
          <cell r="J470">
            <v>0.48067110091530663</v>
          </cell>
          <cell r="L470">
            <v>604938.04537671641</v>
          </cell>
          <cell r="M470">
            <v>0.46439013300153248</v>
          </cell>
          <cell r="N470">
            <v>14291.234439525986</v>
          </cell>
          <cell r="O470">
            <v>2.3624294336829665E-2</v>
          </cell>
          <cell r="Q470">
            <v>481937.34946904727</v>
          </cell>
          <cell r="R470">
            <v>0.46567054164789945</v>
          </cell>
          <cell r="S470">
            <v>-108709.46146814316</v>
          </cell>
          <cell r="T470">
            <v>-0.2255676211605282</v>
          </cell>
          <cell r="Z470" t="str">
            <v>COGS</v>
          </cell>
          <cell r="AB470">
            <v>3250495.5695368568</v>
          </cell>
          <cell r="AC470">
            <v>0.47148202930694394</v>
          </cell>
          <cell r="AE470">
            <v>3071705.7285131114</v>
          </cell>
          <cell r="AF470">
            <v>0.46917771565728233</v>
          </cell>
          <cell r="AG470">
            <v>-178789.84102374548</v>
          </cell>
          <cell r="AH470">
            <v>-5.8205393623526058E-2</v>
          </cell>
          <cell r="AJ470">
            <v>2555529.3821357139</v>
          </cell>
          <cell r="AK470">
            <v>0.46865214822758766</v>
          </cell>
          <cell r="AL470">
            <v>-694966.1874011429</v>
          </cell>
          <cell r="AM470">
            <v>-0.27194607593215925</v>
          </cell>
        </row>
        <row r="471">
          <cell r="B471">
            <v>51</v>
          </cell>
          <cell r="C471">
            <v>96</v>
          </cell>
          <cell r="D471" t="str">
            <v>LVIV Travel RetailGROSS MARGIN</v>
          </cell>
          <cell r="G471" t="str">
            <v>GROSS MARGIN</v>
          </cell>
          <cell r="I471">
            <v>638149.36551790568</v>
          </cell>
          <cell r="J471">
            <v>0.51932889908469337</v>
          </cell>
          <cell r="L471">
            <v>697712.46846337873</v>
          </cell>
          <cell r="M471">
            <v>0.53560986699846747</v>
          </cell>
          <cell r="N471">
            <v>-59563.102945473045</v>
          </cell>
          <cell r="O471">
            <v>-8.5369125016001357E-2</v>
          </cell>
          <cell r="Q471">
            <v>552994.66010919097</v>
          </cell>
          <cell r="R471">
            <v>0.53432945835210055</v>
          </cell>
          <cell r="S471">
            <v>85154.705408714712</v>
          </cell>
          <cell r="T471">
            <v>0.15398829600253383</v>
          </cell>
          <cell r="Z471" t="str">
            <v>GROSS MARGIN</v>
          </cell>
          <cell r="AB471">
            <v>3643713.2602565712</v>
          </cell>
          <cell r="AC471">
            <v>0.52851797069305606</v>
          </cell>
          <cell r="AE471">
            <v>3475292.6177529404</v>
          </cell>
          <cell r="AF471">
            <v>0.53082228434271761</v>
          </cell>
          <cell r="AG471">
            <v>168420.64250363084</v>
          </cell>
          <cell r="AH471">
            <v>4.8462291101267985E-2</v>
          </cell>
          <cell r="AJ471">
            <v>2897404.9355678582</v>
          </cell>
          <cell r="AK471">
            <v>0.53134785177241239</v>
          </cell>
          <cell r="AL471">
            <v>746308.32468871307</v>
          </cell>
          <cell r="AM471">
            <v>0.25757819196316278</v>
          </cell>
        </row>
        <row r="472">
          <cell r="A472" t="str">
            <v>C</v>
          </cell>
          <cell r="B472">
            <v>52</v>
          </cell>
          <cell r="C472">
            <v>97</v>
          </cell>
          <cell r="D472" t="str">
            <v>LVIV Travel RetailIncome from suppliers</v>
          </cell>
          <cell r="G472" t="str">
            <v>Income from suppliers</v>
          </cell>
          <cell r="I472">
            <v>18171.326824945256</v>
          </cell>
          <cell r="J472">
            <v>1.4787909641261233E-2</v>
          </cell>
          <cell r="L472">
            <v>14200.027247244778</v>
          </cell>
          <cell r="M472">
            <v>1.0900872564341444E-2</v>
          </cell>
          <cell r="N472">
            <v>3971.299577700478</v>
          </cell>
          <cell r="O472">
            <v>0.27966844771167798</v>
          </cell>
          <cell r="Q472">
            <v>12321.677156934837</v>
          </cell>
          <cell r="R472">
            <v>1.1905784189587721E-2</v>
          </cell>
          <cell r="S472">
            <v>5849.6496680104192</v>
          </cell>
          <cell r="T472">
            <v>0.47474459795581825</v>
          </cell>
          <cell r="Z472" t="str">
            <v>Income from suppliers</v>
          </cell>
          <cell r="AB472">
            <v>93293.460179780988</v>
          </cell>
          <cell r="AC472">
            <v>1.3532148863349176E-2</v>
          </cell>
          <cell r="AE472">
            <v>90605.491124025648</v>
          </cell>
          <cell r="AF472">
            <v>1.3839241486245473E-2</v>
          </cell>
          <cell r="AG472">
            <v>2687.9690557553404</v>
          </cell>
          <cell r="AH472">
            <v>2.9666734569937958E-2</v>
          </cell>
          <cell r="AJ472">
            <v>62803.407127614963</v>
          </cell>
          <cell r="AK472">
            <v>1.1517359914590674E-2</v>
          </cell>
          <cell r="AL472">
            <v>30490.053052166026</v>
          </cell>
          <cell r="AM472">
            <v>0.4854840596499963</v>
          </cell>
        </row>
        <row r="473">
          <cell r="B473">
            <v>53</v>
          </cell>
          <cell r="C473">
            <v>98</v>
          </cell>
          <cell r="D473" t="str">
            <v>LVIV Travel RetailTOTAL MARGIN</v>
          </cell>
          <cell r="G473" t="str">
            <v>TOTAL MARGIN</v>
          </cell>
          <cell r="I473">
            <v>656320.69234285096</v>
          </cell>
          <cell r="J473">
            <v>0.53411680872595468</v>
          </cell>
          <cell r="L473">
            <v>711912.49571062345</v>
          </cell>
          <cell r="M473">
            <v>0.54651073956280893</v>
          </cell>
          <cell r="N473">
            <v>-55591.803367772489</v>
          </cell>
          <cell r="O473">
            <v>-7.808797247234911E-2</v>
          </cell>
          <cell r="Q473">
            <v>565316.33726612583</v>
          </cell>
          <cell r="R473">
            <v>0.54623524254168832</v>
          </cell>
          <cell r="S473">
            <v>91004.355076725129</v>
          </cell>
          <cell r="T473">
            <v>0.16097952434352569</v>
          </cell>
          <cell r="Z473" t="str">
            <v>TOTAL MARGIN</v>
          </cell>
          <cell r="AB473">
            <v>3737006.7204363523</v>
          </cell>
          <cell r="AC473">
            <v>0.54205011955640525</v>
          </cell>
          <cell r="AE473">
            <v>3565898.1088769659</v>
          </cell>
          <cell r="AF473">
            <v>0.5446615258289631</v>
          </cell>
          <cell r="AG473">
            <v>171108.61155938637</v>
          </cell>
          <cell r="AH473">
            <v>4.7984716987125253E-2</v>
          </cell>
          <cell r="AJ473">
            <v>2960208.3426954732</v>
          </cell>
          <cell r="AK473">
            <v>0.54286521168700308</v>
          </cell>
          <cell r="AL473">
            <v>776798.37774087908</v>
          </cell>
          <cell r="AM473">
            <v>0.26241341412934149</v>
          </cell>
        </row>
        <row r="474">
          <cell r="A474" t="str">
            <v>DJ</v>
          </cell>
          <cell r="B474">
            <v>54</v>
          </cell>
          <cell r="C474">
            <v>99</v>
          </cell>
          <cell r="D474" t="str">
            <v>LVIV Travel RetailTotal Rent</v>
          </cell>
          <cell r="G474" t="str">
            <v>Total Rent</v>
          </cell>
          <cell r="I474">
            <v>169818.84157828568</v>
          </cell>
          <cell r="J474">
            <v>0.13819935708799902</v>
          </cell>
          <cell r="L474">
            <v>165515.03319561962</v>
          </cell>
          <cell r="M474">
            <v>0.1270601987540744</v>
          </cell>
          <cell r="N474">
            <v>-4303.8083826660586</v>
          </cell>
          <cell r="O474">
            <v>-2.6002522547782458E-2</v>
          </cell>
          <cell r="Q474">
            <v>91313.53703609528</v>
          </cell>
          <cell r="R474">
            <v>8.8231435679825887E-2</v>
          </cell>
          <cell r="S474">
            <v>-78505.304542190395</v>
          </cell>
          <cell r="T474">
            <v>-0.85973347534613698</v>
          </cell>
          <cell r="Z474" t="str">
            <v>Total Rent</v>
          </cell>
          <cell r="AB474">
            <v>889676.75524028565</v>
          </cell>
          <cell r="AC474">
            <v>0.1290469693049526</v>
          </cell>
          <cell r="AE474">
            <v>824303.04978943733</v>
          </cell>
          <cell r="AF474">
            <v>0.12590549228709702</v>
          </cell>
          <cell r="AG474">
            <v>-65373.705450848327</v>
          </cell>
          <cell r="AH474">
            <v>-7.930785342544544E-2</v>
          </cell>
          <cell r="AJ474">
            <v>660560.37128142861</v>
          </cell>
          <cell r="AK474">
            <v>0.12113851603472357</v>
          </cell>
          <cell r="AL474">
            <v>-229116.38395885704</v>
          </cell>
          <cell r="AM474">
            <v>-0.34685154290196296</v>
          </cell>
        </row>
        <row r="475">
          <cell r="A475" t="str">
            <v>I</v>
          </cell>
          <cell r="B475">
            <v>55</v>
          </cell>
          <cell r="C475">
            <v>100</v>
          </cell>
          <cell r="D475" t="str">
            <v>LVIV Travel RetailStaff</v>
          </cell>
          <cell r="G475" t="str">
            <v>Staff</v>
          </cell>
          <cell r="I475">
            <v>68938.845070523792</v>
          </cell>
          <cell r="J475">
            <v>5.6102750310798206E-2</v>
          </cell>
          <cell r="L475">
            <v>71487.513162062314</v>
          </cell>
          <cell r="M475">
            <v>5.4878505326285583E-2</v>
          </cell>
          <cell r="N475">
            <v>2548.6680915385223</v>
          </cell>
          <cell r="O475">
            <v>3.5651933866557739E-2</v>
          </cell>
          <cell r="Q475">
            <v>81823.749444238085</v>
          </cell>
          <cell r="R475">
            <v>7.9061956425121482E-2</v>
          </cell>
          <cell r="S475">
            <v>12884.904373714293</v>
          </cell>
          <cell r="T475">
            <v>0.15747144883033259</v>
          </cell>
          <cell r="V475" t="str">
            <v>lower base salary than budgeted</v>
          </cell>
          <cell r="Z475" t="str">
            <v>Staff</v>
          </cell>
          <cell r="AB475">
            <v>444612.88645685709</v>
          </cell>
          <cell r="AC475">
            <v>6.4490777322476184E-2</v>
          </cell>
          <cell r="AE475">
            <v>500412.59213443624</v>
          </cell>
          <cell r="AF475">
            <v>7.6433896217468336E-2</v>
          </cell>
          <cell r="AG475">
            <v>55799.705677579157</v>
          </cell>
          <cell r="AH475">
            <v>0.11150739720512171</v>
          </cell>
          <cell r="AJ475">
            <v>362182.83479357144</v>
          </cell>
          <cell r="AK475">
            <v>6.6419805134586646E-2</v>
          </cell>
          <cell r="AL475">
            <v>-82430.051663285645</v>
          </cell>
          <cell r="AM475">
            <v>-0.22759237529925236</v>
          </cell>
        </row>
        <row r="476">
          <cell r="A476" t="str">
            <v>EF</v>
          </cell>
          <cell r="B476">
            <v>56</v>
          </cell>
          <cell r="C476">
            <v>101</v>
          </cell>
          <cell r="D476" t="str">
            <v>LVIV Travel RetailWarehouse &amp; Distribution Costs</v>
          </cell>
          <cell r="G476" t="str">
            <v>Warehouse &amp; Distribution Costs</v>
          </cell>
          <cell r="I476">
            <v>9595.5049999999992</v>
          </cell>
          <cell r="J476">
            <v>7.8088662577724477E-3</v>
          </cell>
          <cell r="L476">
            <v>27641.328476666669</v>
          </cell>
          <cell r="M476">
            <v>2.1219297258159096E-2</v>
          </cell>
          <cell r="N476">
            <v>18045.823476666672</v>
          </cell>
          <cell r="O476">
            <v>0.65285659087984826</v>
          </cell>
          <cell r="Q476">
            <v>30420.592500000002</v>
          </cell>
          <cell r="R476">
            <v>2.9393807726941584E-2</v>
          </cell>
          <cell r="S476">
            <v>20825.087500000001</v>
          </cell>
          <cell r="T476">
            <v>0.68457205427540568</v>
          </cell>
          <cell r="Z476" t="str">
            <v>Warehouse &amp; Distribution Costs</v>
          </cell>
          <cell r="AB476">
            <v>159405.32499999998</v>
          </cell>
          <cell r="AC476">
            <v>2.3121626996723314E-2</v>
          </cell>
          <cell r="AE476">
            <v>193489.29933666671</v>
          </cell>
          <cell r="AF476">
            <v>2.9553894640437693E-2</v>
          </cell>
          <cell r="AG476">
            <v>34083.974336666724</v>
          </cell>
          <cell r="AH476">
            <v>0.17615431165194018</v>
          </cell>
          <cell r="AJ476">
            <v>181717.29250000001</v>
          </cell>
          <cell r="AK476">
            <v>3.3324680238680689E-2</v>
          </cell>
          <cell r="AL476">
            <v>22311.967500000028</v>
          </cell>
          <cell r="AM476">
            <v>0.1227839529911553</v>
          </cell>
        </row>
        <row r="477">
          <cell r="A477" t="str">
            <v>KLM</v>
          </cell>
          <cell r="B477">
            <v>57</v>
          </cell>
          <cell r="C477">
            <v>102</v>
          </cell>
          <cell r="D477" t="str">
            <v>LVIV Travel RetailUtilities / Supplies / Services</v>
          </cell>
          <cell r="G477" t="str">
            <v>Utilities / Supplies / Services</v>
          </cell>
          <cell r="I477">
            <v>27977.411695523802</v>
          </cell>
          <cell r="J477">
            <v>2.2768146769657677E-2</v>
          </cell>
          <cell r="L477">
            <v>34028.39303767126</v>
          </cell>
          <cell r="M477">
            <v>2.6122427064000961E-2</v>
          </cell>
          <cell r="N477">
            <v>6050.9813421474573</v>
          </cell>
          <cell r="O477">
            <v>0.17782154259969596</v>
          </cell>
          <cell r="Q477">
            <v>20017.141517142849</v>
          </cell>
          <cell r="R477">
            <v>1.9341503917054758E-2</v>
          </cell>
          <cell r="S477">
            <v>-7960.2701783809534</v>
          </cell>
          <cell r="T477">
            <v>-0.39767267327174127</v>
          </cell>
          <cell r="Z477" t="str">
            <v>Utilities / Supplies / Services</v>
          </cell>
          <cell r="AB477">
            <v>296390.58880485717</v>
          </cell>
          <cell r="AC477">
            <v>4.2991240347115788E-2</v>
          </cell>
          <cell r="AE477">
            <v>238198.7512636988</v>
          </cell>
          <cell r="AF477">
            <v>3.6382894674099109E-2</v>
          </cell>
          <cell r="AG477">
            <v>-58191.837541158369</v>
          </cell>
          <cell r="AH477">
            <v>-0.24429950716549675</v>
          </cell>
          <cell r="AJ477">
            <v>227165.73480114285</v>
          </cell>
          <cell r="AK477">
            <v>4.1659356516293149E-2</v>
          </cell>
          <cell r="AL477">
            <v>-69224.85400371431</v>
          </cell>
          <cell r="AM477">
            <v>-0.30473281573170619</v>
          </cell>
        </row>
        <row r="478">
          <cell r="A478" t="str">
            <v>N</v>
          </cell>
          <cell r="B478">
            <v>58</v>
          </cell>
          <cell r="C478">
            <v>103</v>
          </cell>
          <cell r="D478" t="str">
            <v>LVIV Travel RetailTax, Duty &amp; Other Charges</v>
          </cell>
          <cell r="G478" t="str">
            <v>Tax, Duty &amp; Other Charges</v>
          </cell>
          <cell r="I478">
            <v>5.7630166666665446</v>
          </cell>
          <cell r="J478">
            <v>4.6899695629685596E-6</v>
          </cell>
          <cell r="L478">
            <v>314.55730648429636</v>
          </cell>
          <cell r="M478">
            <v>2.4147482624254304E-4</v>
          </cell>
          <cell r="N478">
            <v>308.79428981762982</v>
          </cell>
          <cell r="O478">
            <v>0.98167896104185948</v>
          </cell>
          <cell r="Q478">
            <v>-10.252034571428567</v>
          </cell>
          <cell r="R478">
            <v>-9.9059981491987458E-6</v>
          </cell>
          <cell r="S478">
            <v>-16.015051238095111</v>
          </cell>
          <cell r="T478">
            <v>1.5621339478046159</v>
          </cell>
          <cell r="Z478" t="str">
            <v>Tax, Duty &amp; Other Charges</v>
          </cell>
          <cell r="AB478">
            <v>1692.8709799999997</v>
          </cell>
          <cell r="AC478">
            <v>2.4554971016895106E-4</v>
          </cell>
          <cell r="AE478">
            <v>2201.9011453900744</v>
          </cell>
          <cell r="AF478">
            <v>3.3632223943448592E-4</v>
          </cell>
          <cell r="AG478">
            <v>509.03016539007467</v>
          </cell>
          <cell r="AH478">
            <v>0.23117757418664597</v>
          </cell>
          <cell r="AJ478">
            <v>1870.2289414285715</v>
          </cell>
          <cell r="AK478">
            <v>3.4297661267561217E-4</v>
          </cell>
          <cell r="AL478">
            <v>177.3579614285718</v>
          </cell>
          <cell r="AM478">
            <v>9.4832219467792633E-2</v>
          </cell>
        </row>
        <row r="479">
          <cell r="A479" t="str">
            <v>O</v>
          </cell>
          <cell r="B479">
            <v>59</v>
          </cell>
          <cell r="C479">
            <v>104</v>
          </cell>
          <cell r="D479" t="str">
            <v>LVIV Travel RetailMarketing</v>
          </cell>
          <cell r="G479" t="str">
            <v>Marketing</v>
          </cell>
          <cell r="I479">
            <v>7462.2551055238109</v>
          </cell>
          <cell r="J479">
            <v>6.0728176474729645E-3</v>
          </cell>
          <cell r="L479">
            <v>5596</v>
          </cell>
          <cell r="M479">
            <v>4.2958567478728442E-3</v>
          </cell>
          <cell r="N479">
            <v>-1866.2551055238109</v>
          </cell>
          <cell r="O479">
            <v>-0.33349805316722847</v>
          </cell>
          <cell r="Q479">
            <v>3809.9305462380944</v>
          </cell>
          <cell r="R479">
            <v>3.6813341465694355E-3</v>
          </cell>
          <cell r="S479">
            <v>-3652.3245592857165</v>
          </cell>
          <cell r="T479">
            <v>-0.95863284512942171</v>
          </cell>
          <cell r="Z479" t="str">
            <v>Marketing</v>
          </cell>
          <cell r="AB479">
            <v>33751.219994857143</v>
          </cell>
          <cell r="AC479">
            <v>4.8955900275316194E-3</v>
          </cell>
          <cell r="AE479">
            <v>39172</v>
          </cell>
          <cell r="AF479">
            <v>5.9831999228075194E-3</v>
          </cell>
          <cell r="AG479">
            <v>5420.7800051428567</v>
          </cell>
          <cell r="AH479">
            <v>0.1383840499628014</v>
          </cell>
          <cell r="AJ479">
            <v>26562.704783571429</v>
          </cell>
          <cell r="AK479">
            <v>4.8712680615522145E-3</v>
          </cell>
          <cell r="AL479">
            <v>-7188.515211285714</v>
          </cell>
          <cell r="AM479">
            <v>-0.27062436863476669</v>
          </cell>
        </row>
        <row r="480">
          <cell r="A480">
            <v>0</v>
          </cell>
          <cell r="B480">
            <v>60</v>
          </cell>
          <cell r="C480">
            <v>105</v>
          </cell>
          <cell r="D480" t="str">
            <v>LVIV Travel RetailTOTAL COST</v>
          </cell>
          <cell r="G480" t="str">
            <v>TOTAL COST</v>
          </cell>
          <cell r="I480">
            <v>283798.62146652379</v>
          </cell>
          <cell r="J480">
            <v>0.23095662804326331</v>
          </cell>
          <cell r="L480">
            <v>304582.82517850416</v>
          </cell>
          <cell r="M480">
            <v>0.23381775997663543</v>
          </cell>
          <cell r="N480">
            <v>20784.203711980372</v>
          </cell>
          <cell r="O480">
            <v>-6.8238265567993062E-2</v>
          </cell>
          <cell r="Q480">
            <v>227374.69900914287</v>
          </cell>
          <cell r="R480">
            <v>0.21970013189736395</v>
          </cell>
          <cell r="S480">
            <v>56423.922457380919</v>
          </cell>
          <cell r="T480">
            <v>0.24815391819435484</v>
          </cell>
          <cell r="Z480" t="str">
            <v>TOTAL COST</v>
          </cell>
          <cell r="AB480">
            <v>1825529.6464768569</v>
          </cell>
          <cell r="AC480">
            <v>0.26479175370896846</v>
          </cell>
          <cell r="AE480">
            <v>1797777.5936696292</v>
          </cell>
          <cell r="AF480">
            <v>0.2745956999813442</v>
          </cell>
          <cell r="AG480">
            <v>-27752.052807227708</v>
          </cell>
          <cell r="AH480">
            <v>1.5436866553987905E-2</v>
          </cell>
          <cell r="AJ480">
            <v>1460059.1671011429</v>
          </cell>
          <cell r="AK480">
            <v>0.26775660259851186</v>
          </cell>
          <cell r="AL480">
            <v>365470.47937571397</v>
          </cell>
          <cell r="AM480">
            <v>0.25031210214674582</v>
          </cell>
        </row>
        <row r="481">
          <cell r="B481">
            <v>61</v>
          </cell>
          <cell r="C481">
            <v>106</v>
          </cell>
          <cell r="D481" t="str">
            <v>LVIV Travel RetailSTORE CASH CONTRIBUTION</v>
          </cell>
          <cell r="G481" t="str">
            <v>STORE CASH CONTRIBUTION</v>
          </cell>
          <cell r="I481">
            <v>372522.07087632717</v>
          </cell>
          <cell r="J481">
            <v>0.30316018068269129</v>
          </cell>
          <cell r="L481">
            <v>407329.67053211929</v>
          </cell>
          <cell r="M481">
            <v>0.31269297958617348</v>
          </cell>
          <cell r="N481">
            <v>-34807.599655792117</v>
          </cell>
          <cell r="O481">
            <v>-8.545314072093213E-2</v>
          </cell>
          <cell r="Q481">
            <v>337941.63825698296</v>
          </cell>
          <cell r="R481">
            <v>0.32653511064432433</v>
          </cell>
          <cell r="S481">
            <v>34580.43261934421</v>
          </cell>
          <cell r="T481">
            <v>0.10232664077058184</v>
          </cell>
          <cell r="Z481" t="str">
            <v>STORE CASH CONTRIBUTION</v>
          </cell>
          <cell r="AB481">
            <v>1911477.0739594954</v>
          </cell>
          <cell r="AC481">
            <v>0.27725836584743679</v>
          </cell>
          <cell r="AE481">
            <v>1768120.5152073367</v>
          </cell>
          <cell r="AF481">
            <v>0.27006582584761896</v>
          </cell>
          <cell r="AG481">
            <v>143356.55875215866</v>
          </cell>
          <cell r="AH481">
            <v>8.1078499751103372E-2</v>
          </cell>
          <cell r="AJ481">
            <v>1500149.1755943303</v>
          </cell>
          <cell r="AK481">
            <v>0.27510860908849116</v>
          </cell>
          <cell r="AL481">
            <v>411327.89836516511</v>
          </cell>
          <cell r="AM481">
            <v>0.27419133047365429</v>
          </cell>
        </row>
        <row r="482">
          <cell r="A482" t="str">
            <v>S</v>
          </cell>
          <cell r="B482">
            <v>62</v>
          </cell>
          <cell r="C482">
            <v>107</v>
          </cell>
          <cell r="D482" t="str">
            <v>LVIV Travel RetailCentral Costs</v>
          </cell>
          <cell r="G482" t="str">
            <v>Central Costs</v>
          </cell>
          <cell r="I482">
            <v>17721.451179714277</v>
          </cell>
          <cell r="J482">
            <v>1.4421798764737507E-2</v>
          </cell>
          <cell r="L482">
            <v>28719.051606952245</v>
          </cell>
          <cell r="M482">
            <v>2.2046628241285605E-2</v>
          </cell>
          <cell r="N482">
            <v>10997.600427237969</v>
          </cell>
          <cell r="O482">
            <v>0.38293745133894652</v>
          </cell>
          <cell r="Q482">
            <v>13357.309479809515</v>
          </cell>
          <cell r="R482">
            <v>1.2906460865243666E-2</v>
          </cell>
          <cell r="S482">
            <v>-4364.1416999047615</v>
          </cell>
          <cell r="T482">
            <v>-0.32672311040643764</v>
          </cell>
          <cell r="Z482" t="str">
            <v>Central Costs</v>
          </cell>
          <cell r="AB482">
            <v>107668.25054171428</v>
          </cell>
          <cell r="AC482">
            <v>1.5617201799345604E-2</v>
          </cell>
          <cell r="AE482">
            <v>201033.36124866572</v>
          </cell>
          <cell r="AF482">
            <v>3.0706187876665805E-2</v>
          </cell>
          <cell r="AG482">
            <v>93365.11070695144</v>
          </cell>
          <cell r="AH482">
            <v>0.46442595461289937</v>
          </cell>
          <cell r="AJ482">
            <v>99829.355717142869</v>
          </cell>
          <cell r="AK482">
            <v>1.830745611459788E-2</v>
          </cell>
          <cell r="AL482">
            <v>-7838.8948245714128</v>
          </cell>
          <cell r="AM482">
            <v>-7.8522943158946035E-2</v>
          </cell>
        </row>
        <row r="483">
          <cell r="B483">
            <v>63</v>
          </cell>
          <cell r="C483">
            <v>108</v>
          </cell>
          <cell r="D483" t="str">
            <v>LVIV Travel RetailEBITDA</v>
          </cell>
          <cell r="G483" t="str">
            <v>EBITDA</v>
          </cell>
          <cell r="I483">
            <v>354800.61969661288</v>
          </cell>
          <cell r="J483">
            <v>0.28873838191795381</v>
          </cell>
          <cell r="L483">
            <v>378610.61892516701</v>
          </cell>
          <cell r="M483">
            <v>0.29064635134488787</v>
          </cell>
          <cell r="N483">
            <v>-23809.999228554138</v>
          </cell>
          <cell r="O483">
            <v>-6.2887827330749602E-2</v>
          </cell>
          <cell r="Q483">
            <v>324584.32877717342</v>
          </cell>
          <cell r="R483">
            <v>0.31362864977908067</v>
          </cell>
          <cell r="S483">
            <v>30216.29091943946</v>
          </cell>
          <cell r="T483">
            <v>9.3092266756300779E-2</v>
          </cell>
          <cell r="Z483" t="str">
            <v>EBITDA</v>
          </cell>
          <cell r="AB483">
            <v>1803808.8234177812</v>
          </cell>
          <cell r="AC483">
            <v>0.26164116404809118</v>
          </cell>
          <cell r="AE483">
            <v>1567087.153958671</v>
          </cell>
          <cell r="AF483">
            <v>0.23935963797095314</v>
          </cell>
          <cell r="AG483">
            <v>236721.66945911013</v>
          </cell>
          <cell r="AH483">
            <v>0.15105839446205627</v>
          </cell>
          <cell r="AJ483">
            <v>1400319.8198771875</v>
          </cell>
          <cell r="AK483">
            <v>0.25680115297389328</v>
          </cell>
          <cell r="AL483">
            <v>403489.00354059367</v>
          </cell>
          <cell r="AM483">
            <v>0.28814060746207315</v>
          </cell>
        </row>
        <row r="484">
          <cell r="A484" t="str">
            <v>R</v>
          </cell>
          <cell r="B484">
            <v>64</v>
          </cell>
          <cell r="C484">
            <v>109</v>
          </cell>
          <cell r="D484" t="str">
            <v>LVIV Travel RetailDepreciation</v>
          </cell>
          <cell r="G484" t="str">
            <v>Depreciation</v>
          </cell>
          <cell r="I484">
            <v>1260.8894127619046</v>
          </cell>
          <cell r="J484">
            <v>1.0261176238352181E-3</v>
          </cell>
          <cell r="L484">
            <v>6879.7814116666677</v>
          </cell>
          <cell r="M484">
            <v>5.2813715870619034E-3</v>
          </cell>
          <cell r="N484">
            <v>5618.8919989047627</v>
          </cell>
          <cell r="O484">
            <v>0.81672536708452681</v>
          </cell>
          <cell r="Q484">
            <v>6524.057893047614</v>
          </cell>
          <cell r="R484">
            <v>6.303851685586899E-3</v>
          </cell>
          <cell r="S484">
            <v>5263.1684802857089</v>
          </cell>
          <cell r="T484">
            <v>0.80673233845677916</v>
          </cell>
          <cell r="Z484" t="str">
            <v>Depreciation</v>
          </cell>
          <cell r="AB484">
            <v>10729.425121428569</v>
          </cell>
          <cell r="AC484">
            <v>1.5562953467642574E-3</v>
          </cell>
          <cell r="AE484">
            <v>20519.97988166667</v>
          </cell>
          <cell r="AF484">
            <v>3.1342576851832908E-3</v>
          </cell>
          <cell r="AG484">
            <v>9790.5547602381012</v>
          </cell>
          <cell r="AH484">
            <v>0.47712301945214652</v>
          </cell>
          <cell r="AJ484">
            <v>52870.008415714277</v>
          </cell>
          <cell r="AK484">
            <v>9.695698744080921E-3</v>
          </cell>
          <cell r="AL484">
            <v>42140.583294285709</v>
          </cell>
          <cell r="AM484">
            <v>0.79706027210997155</v>
          </cell>
        </row>
        <row r="485">
          <cell r="B485">
            <v>65</v>
          </cell>
          <cell r="C485">
            <v>110</v>
          </cell>
          <cell r="D485" t="str">
            <v>LVIV Travel RetailEBIT</v>
          </cell>
          <cell r="G485" t="str">
            <v>EBIT</v>
          </cell>
          <cell r="I485">
            <v>353539.73028385098</v>
          </cell>
          <cell r="J485">
            <v>0.28771226429411856</v>
          </cell>
          <cell r="L485">
            <v>371730.83751350036</v>
          </cell>
          <cell r="M485">
            <v>0.28536497975782599</v>
          </cell>
          <cell r="N485">
            <v>-18191.10722964938</v>
          </cell>
          <cell r="O485">
            <v>-4.8936233946393348E-2</v>
          </cell>
          <cell r="Q485">
            <v>318060.27088412578</v>
          </cell>
          <cell r="R485">
            <v>0.30732479809349372</v>
          </cell>
          <cell r="S485">
            <v>35479.459399725194</v>
          </cell>
          <cell r="T485">
            <v>0.11154948494856476</v>
          </cell>
          <cell r="Z485" t="str">
            <v>EBIT</v>
          </cell>
          <cell r="AB485">
            <v>1793079.3982963525</v>
          </cell>
          <cell r="AC485">
            <v>0.26008486870132691</v>
          </cell>
          <cell r="AE485">
            <v>1546567.1740770044</v>
          </cell>
          <cell r="AF485">
            <v>0.23622538028576986</v>
          </cell>
          <cell r="AG485">
            <v>246512.22421934805</v>
          </cell>
          <cell r="AH485">
            <v>0.15939315689049671</v>
          </cell>
          <cell r="AJ485">
            <v>1347449.8114614731</v>
          </cell>
          <cell r="AK485">
            <v>0.24710545422981237</v>
          </cell>
          <cell r="AL485">
            <v>445629.58683487936</v>
          </cell>
          <cell r="AM485">
            <v>0.33072073115030531</v>
          </cell>
        </row>
        <row r="486">
          <cell r="T486" t="str">
            <v>data kPLN</v>
          </cell>
          <cell r="AM486" t="str">
            <v>data kPLN</v>
          </cell>
        </row>
        <row r="487">
          <cell r="A487" t="str">
            <v>Check</v>
          </cell>
          <cell r="B487">
            <v>65</v>
          </cell>
          <cell r="C487">
            <v>110</v>
          </cell>
          <cell r="I487">
            <v>0</v>
          </cell>
          <cell r="L487">
            <v>0</v>
          </cell>
          <cell r="Q487">
            <v>0</v>
          </cell>
          <cell r="AB487">
            <v>0</v>
          </cell>
          <cell r="AE487">
            <v>0</v>
          </cell>
          <cell r="AJ487">
            <v>0</v>
          </cell>
        </row>
        <row r="494">
          <cell r="B494" t="str">
            <v>ACT</v>
          </cell>
          <cell r="C494" t="str">
            <v>PY_BDG</v>
          </cell>
          <cell r="G494" t="str">
            <v>NEW  Tallinn Travel Retail</v>
          </cell>
          <cell r="I494" t="str">
            <v>JULY 2018</v>
          </cell>
          <cell r="Z494" t="str">
            <v>NEW  Tallinn Travel Retail</v>
          </cell>
          <cell r="AB494" t="str">
            <v>JULY 2018 YTD</v>
          </cell>
        </row>
        <row r="495">
          <cell r="A495" t="str">
            <v>NEW  Tallinn Travel Retail</v>
          </cell>
          <cell r="B495">
            <v>542</v>
          </cell>
          <cell r="C495">
            <v>538</v>
          </cell>
          <cell r="I495" t="str">
            <v>Actual</v>
          </cell>
          <cell r="J495" t="str">
            <v>% of sales</v>
          </cell>
          <cell r="L495" t="str">
            <v>Budget</v>
          </cell>
          <cell r="M495" t="str">
            <v>% of sales</v>
          </cell>
          <cell r="N495" t="str">
            <v xml:space="preserve"> Variance</v>
          </cell>
          <cell r="O495" t="str">
            <v xml:space="preserve"> Variance %</v>
          </cell>
          <cell r="Q495" t="str">
            <v>Prev.year</v>
          </cell>
          <cell r="R495" t="str">
            <v>% of sales</v>
          </cell>
          <cell r="S495" t="str">
            <v xml:space="preserve"> Variance</v>
          </cell>
          <cell r="T495" t="str">
            <v xml:space="preserve"> Variance %</v>
          </cell>
          <cell r="AB495" t="str">
            <v>Actual</v>
          </cell>
          <cell r="AC495" t="str">
            <v>% of sales</v>
          </cell>
          <cell r="AE495" t="str">
            <v>Budget</v>
          </cell>
          <cell r="AF495" t="str">
            <v>% of sales</v>
          </cell>
          <cell r="AG495" t="str">
            <v xml:space="preserve"> Variance</v>
          </cell>
          <cell r="AH495" t="str">
            <v xml:space="preserve"> Variance %</v>
          </cell>
          <cell r="AJ495" t="str">
            <v>Prev.year</v>
          </cell>
          <cell r="AK495" t="str">
            <v>% of sales</v>
          </cell>
          <cell r="AL495" t="str">
            <v xml:space="preserve"> Variance</v>
          </cell>
          <cell r="AM495" t="str">
            <v xml:space="preserve"> Variance %</v>
          </cell>
        </row>
        <row r="496">
          <cell r="A496" t="str">
            <v>A</v>
          </cell>
          <cell r="B496">
            <v>542</v>
          </cell>
          <cell r="C496">
            <v>538</v>
          </cell>
          <cell r="D496" t="str">
            <v>NEW  Tallinn Travel RetailNET SALES</v>
          </cell>
          <cell r="G496" t="str">
            <v>NET SALES</v>
          </cell>
          <cell r="I496">
            <v>2871358.113743071</v>
          </cell>
          <cell r="J496">
            <v>1</v>
          </cell>
          <cell r="L496">
            <v>3147486.3134009158</v>
          </cell>
          <cell r="M496">
            <v>1</v>
          </cell>
          <cell r="N496">
            <v>-276128.19965784485</v>
          </cell>
          <cell r="O496">
            <v>-8.7729753893507234E-2</v>
          </cell>
          <cell r="Z496" t="str">
            <v>NET SALES</v>
          </cell>
          <cell r="AB496">
            <v>13748380.80015057</v>
          </cell>
          <cell r="AC496">
            <v>1</v>
          </cell>
          <cell r="AE496">
            <v>19159121.319111757</v>
          </cell>
          <cell r="AF496">
            <v>1</v>
          </cell>
          <cell r="AG496">
            <v>-5410740.5189611875</v>
          </cell>
          <cell r="AH496">
            <v>-0.2824106820370631</v>
          </cell>
        </row>
        <row r="497">
          <cell r="A497" t="str">
            <v>B</v>
          </cell>
          <cell r="B497">
            <v>543</v>
          </cell>
          <cell r="C497">
            <v>539</v>
          </cell>
          <cell r="D497" t="str">
            <v>NEW  Tallinn Travel RetailCOGS</v>
          </cell>
          <cell r="G497" t="str">
            <v>COGS</v>
          </cell>
          <cell r="I497">
            <v>1379372.5768859286</v>
          </cell>
          <cell r="J497">
            <v>0.48039029694132918</v>
          </cell>
          <cell r="L497">
            <v>1537804.3113532735</v>
          </cell>
          <cell r="M497">
            <v>0.48858173101685332</v>
          </cell>
          <cell r="N497">
            <v>158431.73446734482</v>
          </cell>
          <cell r="O497">
            <v>0.10302463928451622</v>
          </cell>
          <cell r="Z497" t="str">
            <v>COGS</v>
          </cell>
          <cell r="AB497">
            <v>6510642.732859429</v>
          </cell>
          <cell r="AC497">
            <v>0.47355705573620172</v>
          </cell>
          <cell r="AE497">
            <v>9360796.6588535253</v>
          </cell>
          <cell r="AF497">
            <v>0.48858173101685359</v>
          </cell>
          <cell r="AG497">
            <v>2850153.9259940963</v>
          </cell>
          <cell r="AH497">
            <v>0.30447770952255382</v>
          </cell>
        </row>
        <row r="498">
          <cell r="B498">
            <v>544</v>
          </cell>
          <cell r="C498">
            <v>540</v>
          </cell>
          <cell r="D498" t="str">
            <v>NEW  Tallinn Travel RetailGROSS MARGIN</v>
          </cell>
          <cell r="G498" t="str">
            <v>GROSS MARGIN</v>
          </cell>
          <cell r="I498">
            <v>1491985.5368571423</v>
          </cell>
          <cell r="J498">
            <v>0.51960970305867082</v>
          </cell>
          <cell r="L498">
            <v>1609682.0020476424</v>
          </cell>
          <cell r="M498">
            <v>0.51141826898314668</v>
          </cell>
          <cell r="N498">
            <v>-117696.46519050002</v>
          </cell>
          <cell r="O498">
            <v>-7.311783634331559E-2</v>
          </cell>
          <cell r="Z498" t="str">
            <v>GROSS MARGIN</v>
          </cell>
          <cell r="AB498">
            <v>7237738.0672911406</v>
          </cell>
          <cell r="AC498">
            <v>0.52644294426379823</v>
          </cell>
          <cell r="AE498">
            <v>9798324.6602582317</v>
          </cell>
          <cell r="AF498">
            <v>0.51141826898314646</v>
          </cell>
          <cell r="AG498">
            <v>-2560586.5929670911</v>
          </cell>
          <cell r="AH498">
            <v>-0.26132902121040835</v>
          </cell>
        </row>
        <row r="499">
          <cell r="A499" t="str">
            <v>C</v>
          </cell>
          <cell r="B499">
            <v>545</v>
          </cell>
          <cell r="C499">
            <v>541</v>
          </cell>
          <cell r="D499" t="str">
            <v>NEW  Tallinn Travel RetailIncome from suppliers</v>
          </cell>
          <cell r="G499" t="str">
            <v>Income from suppliers</v>
          </cell>
          <cell r="I499">
            <v>48566.480763214233</v>
          </cell>
          <cell r="J499">
            <v>1.6914114798416244E-2</v>
          </cell>
          <cell r="L499">
            <v>34310.347200392236</v>
          </cell>
          <cell r="M499">
            <v>1.0900872564341442E-2</v>
          </cell>
          <cell r="N499">
            <v>14256.133562821997</v>
          </cell>
          <cell r="O499">
            <v>0.41550537158828349</v>
          </cell>
          <cell r="Z499" t="str">
            <v>Income from suppliers</v>
          </cell>
          <cell r="AB499">
            <v>320568.10895571421</v>
          </cell>
          <cell r="AC499">
            <v>2.3316790072631929E-2</v>
          </cell>
          <cell r="AE499">
            <v>265594.17627904116</v>
          </cell>
          <cell r="AF499">
            <v>1.3862544730279648E-2</v>
          </cell>
          <cell r="AG499">
            <v>54973.932676673052</v>
          </cell>
          <cell r="AH499">
            <v>0.20698470669370317</v>
          </cell>
        </row>
        <row r="500">
          <cell r="B500">
            <v>546</v>
          </cell>
          <cell r="C500">
            <v>542</v>
          </cell>
          <cell r="D500" t="str">
            <v>NEW  Tallinn Travel RetailTOTAL MARGIN</v>
          </cell>
          <cell r="G500" t="str">
            <v>TOTAL MARGIN</v>
          </cell>
          <cell r="I500">
            <v>1540552.0176203565</v>
          </cell>
          <cell r="J500">
            <v>0.53652381785708703</v>
          </cell>
          <cell r="L500">
            <v>1643992.3492480346</v>
          </cell>
          <cell r="M500">
            <v>0.52231914154748815</v>
          </cell>
          <cell r="N500">
            <v>-103440.33162767813</v>
          </cell>
          <cell r="O500">
            <v>-6.2920202563589767E-2</v>
          </cell>
          <cell r="Z500" t="str">
            <v>TOTAL MARGIN</v>
          </cell>
          <cell r="AB500">
            <v>7558306.1762468545</v>
          </cell>
          <cell r="AC500">
            <v>0.54975973433643022</v>
          </cell>
          <cell r="AE500">
            <v>10063918.836537274</v>
          </cell>
          <cell r="AF500">
            <v>0.52528081371342616</v>
          </cell>
          <cell r="AG500">
            <v>-2505612.6602904191</v>
          </cell>
          <cell r="AH500">
            <v>-0.24896987952583027</v>
          </cell>
        </row>
        <row r="501">
          <cell r="A501" t="str">
            <v>DJ</v>
          </cell>
          <cell r="B501">
            <v>547</v>
          </cell>
          <cell r="C501">
            <v>543</v>
          </cell>
          <cell r="D501" t="str">
            <v>NEW  Tallinn Travel RetailTotal Rent</v>
          </cell>
          <cell r="G501" t="str">
            <v>Total Rent</v>
          </cell>
          <cell r="I501">
            <v>1056791.7211270002</v>
          </cell>
          <cell r="J501">
            <v>0.36804594873377811</v>
          </cell>
          <cell r="L501">
            <v>1210708.4529280746</v>
          </cell>
          <cell r="M501">
            <v>0.38465884594105898</v>
          </cell>
          <cell r="N501">
            <v>153916.73180107446</v>
          </cell>
          <cell r="O501">
            <v>0.12712947648860451</v>
          </cell>
          <cell r="V501" t="str">
            <v>lower sales</v>
          </cell>
          <cell r="Z501" t="str">
            <v>Total Rent</v>
          </cell>
          <cell r="AB501">
            <v>5188065.4560460001</v>
          </cell>
          <cell r="AC501">
            <v>0.37735828905678709</v>
          </cell>
          <cell r="AE501">
            <v>7482336.3598348033</v>
          </cell>
          <cell r="AF501">
            <v>0.3905365092276421</v>
          </cell>
          <cell r="AG501">
            <v>2294270.9037888031</v>
          </cell>
          <cell r="AH501">
            <v>0.3066249355087074</v>
          </cell>
        </row>
        <row r="502">
          <cell r="A502" t="str">
            <v>I</v>
          </cell>
          <cell r="B502">
            <v>548</v>
          </cell>
          <cell r="C502">
            <v>544</v>
          </cell>
          <cell r="D502" t="str">
            <v>NEW  Tallinn Travel RetailStaff</v>
          </cell>
          <cell r="G502" t="str">
            <v>Staff</v>
          </cell>
          <cell r="I502">
            <v>203344.91360171433</v>
          </cell>
          <cell r="J502">
            <v>7.0818374283741339E-2</v>
          </cell>
          <cell r="L502">
            <v>219427.76508955556</v>
          </cell>
          <cell r="M502">
            <v>6.9715240430214889E-2</v>
          </cell>
          <cell r="N502">
            <v>16082.851487841224</v>
          </cell>
          <cell r="O502">
            <v>7.329451439874668E-2</v>
          </cell>
          <cell r="V502" t="str">
            <v>in BDG all salaries included here- in ACT also in Central&amp; WH</v>
          </cell>
          <cell r="Z502" t="str">
            <v>Staff</v>
          </cell>
          <cell r="AB502">
            <v>1182965.1389377143</v>
          </cell>
          <cell r="AC502">
            <v>8.6043960822263427E-2</v>
          </cell>
          <cell r="AE502">
            <v>1535994.355626889</v>
          </cell>
          <cell r="AF502">
            <v>8.0170396650429465E-2</v>
          </cell>
          <cell r="AG502">
            <v>353029.21668917476</v>
          </cell>
          <cell r="AH502">
            <v>0.22983757420455631</v>
          </cell>
        </row>
        <row r="503">
          <cell r="A503" t="str">
            <v>EF</v>
          </cell>
          <cell r="B503">
            <v>549</v>
          </cell>
          <cell r="C503">
            <v>545</v>
          </cell>
          <cell r="D503" t="str">
            <v>NEW  Tallinn Travel RetailWarehouse &amp; Distribution Costs</v>
          </cell>
          <cell r="G503" t="str">
            <v>Warehouse &amp; Distribution Costs</v>
          </cell>
          <cell r="I503">
            <v>30814.587885785739</v>
          </cell>
          <cell r="J503">
            <v>1.0731711846843158E-2</v>
          </cell>
          <cell r="L503">
            <v>0</v>
          </cell>
          <cell r="M503">
            <v>0</v>
          </cell>
          <cell r="N503">
            <v>-30814.587885785739</v>
          </cell>
          <cell r="O503">
            <v>0</v>
          </cell>
          <cell r="V503" t="str">
            <v>not incl in BDG</v>
          </cell>
          <cell r="Z503" t="str">
            <v>Warehouse &amp; Distribution Costs</v>
          </cell>
          <cell r="AB503">
            <v>286984.92273228575</v>
          </cell>
          <cell r="AC503">
            <v>2.0874088876643767E-2</v>
          </cell>
          <cell r="AE503">
            <v>0</v>
          </cell>
          <cell r="AF503">
            <v>0</v>
          </cell>
          <cell r="AG503">
            <v>-286984.92273228575</v>
          </cell>
          <cell r="AH503">
            <v>0</v>
          </cell>
        </row>
        <row r="504">
          <cell r="A504" t="str">
            <v>KLM</v>
          </cell>
          <cell r="B504">
            <v>550</v>
          </cell>
          <cell r="C504">
            <v>546</v>
          </cell>
          <cell r="D504" t="str">
            <v>NEW  Tallinn Travel RetailUtilities / Supplies / Services</v>
          </cell>
          <cell r="G504" t="str">
            <v>Utilities / Supplies / Services</v>
          </cell>
          <cell r="I504">
            <v>108964.78914142858</v>
          </cell>
          <cell r="J504">
            <v>3.7948867687347877E-2</v>
          </cell>
          <cell r="L504">
            <v>56138.911241867288</v>
          </cell>
          <cell r="M504">
            <v>1.7836109724400414E-2</v>
          </cell>
          <cell r="N504">
            <v>-52825.877899561296</v>
          </cell>
          <cell r="O504">
            <v>-0.9409850802408295</v>
          </cell>
          <cell r="V504" t="str">
            <v>BDG from Biz Dev</v>
          </cell>
          <cell r="Z504" t="str">
            <v>Utilities / Supplies / Services</v>
          </cell>
          <cell r="AB504">
            <v>290629.63066942862</v>
          </cell>
          <cell r="AC504">
            <v>2.1139189763077097E-2</v>
          </cell>
          <cell r="AE504">
            <v>392972.37869307102</v>
          </cell>
          <cell r="AF504">
            <v>2.0510981278722324E-2</v>
          </cell>
          <cell r="AG504">
            <v>102342.7480236424</v>
          </cell>
          <cell r="AH504">
            <v>0.2604324211386283</v>
          </cell>
        </row>
        <row r="505">
          <cell r="A505" t="str">
            <v>N</v>
          </cell>
          <cell r="B505">
            <v>551</v>
          </cell>
          <cell r="C505">
            <v>547</v>
          </cell>
          <cell r="D505" t="str">
            <v>NEW  Tallinn Travel RetailTax, Duty &amp; Other Charges</v>
          </cell>
          <cell r="G505" t="str">
            <v>Tax, Duty &amp; Other Charges</v>
          </cell>
          <cell r="I505">
            <v>1013.6923542857144</v>
          </cell>
          <cell r="J505">
            <v>3.5303585067773943E-4</v>
          </cell>
          <cell r="L505">
            <v>0</v>
          </cell>
          <cell r="M505">
            <v>0</v>
          </cell>
          <cell r="N505">
            <v>-1013.6923542857144</v>
          </cell>
          <cell r="O505">
            <v>0</v>
          </cell>
          <cell r="Z505" t="str">
            <v>Tax, Duty &amp; Other Charges</v>
          </cell>
          <cell r="AB505">
            <v>1013.6923542857144</v>
          </cell>
          <cell r="AC505">
            <v>7.3731762963287468E-5</v>
          </cell>
          <cell r="AE505">
            <v>0</v>
          </cell>
          <cell r="AF505">
            <v>0</v>
          </cell>
          <cell r="AG505">
            <v>-1013.6923542857144</v>
          </cell>
          <cell r="AH505">
            <v>0</v>
          </cell>
        </row>
        <row r="506">
          <cell r="A506" t="str">
            <v>O</v>
          </cell>
          <cell r="B506">
            <v>552</v>
          </cell>
          <cell r="C506">
            <v>548</v>
          </cell>
          <cell r="D506" t="str">
            <v>NEW  Tallinn Travel RetailMarketing</v>
          </cell>
          <cell r="G506" t="str">
            <v>Marketing</v>
          </cell>
          <cell r="I506">
            <v>19524.830775642869</v>
          </cell>
          <cell r="J506">
            <v>6.799859161485961E-3</v>
          </cell>
          <cell r="L506">
            <v>9061.2557461708748</v>
          </cell>
          <cell r="M506">
            <v>2.8788864649200094E-3</v>
          </cell>
          <cell r="N506">
            <v>-10463.575029471995</v>
          </cell>
          <cell r="O506">
            <v>-1.1547599276064706</v>
          </cell>
          <cell r="V506" t="str">
            <v>12k reinvoices from BAL summer compaign</v>
          </cell>
          <cell r="Z506" t="str">
            <v>Marketing</v>
          </cell>
          <cell r="AB506">
            <v>152316.06326314289</v>
          </cell>
          <cell r="AC506">
            <v>1.1078836517350083E-2</v>
          </cell>
          <cell r="AE506">
            <v>65428.790223196134</v>
          </cell>
          <cell r="AF506">
            <v>3.4150204037765078E-3</v>
          </cell>
          <cell r="AG506">
            <v>-86887.273039946755</v>
          </cell>
          <cell r="AH506">
            <v>-1.3279669812562584</v>
          </cell>
        </row>
        <row r="507">
          <cell r="A507">
            <v>0</v>
          </cell>
          <cell r="B507">
            <v>553</v>
          </cell>
          <cell r="C507">
            <v>549</v>
          </cell>
          <cell r="D507" t="str">
            <v>NEW  Tallinn Travel RetailTOTAL COST</v>
          </cell>
          <cell r="G507" t="str">
            <v>TOTAL COST</v>
          </cell>
          <cell r="I507">
            <v>1420454.5348858575</v>
          </cell>
          <cell r="J507">
            <v>0.49469779756387422</v>
          </cell>
          <cell r="L507">
            <v>1495336.3850056685</v>
          </cell>
          <cell r="M507">
            <v>0.47508908256059434</v>
          </cell>
          <cell r="N507">
            <v>74881.850119811017</v>
          </cell>
          <cell r="O507">
            <v>-5.0076926416477985E-2</v>
          </cell>
          <cell r="Z507" t="str">
            <v>TOTAL COST</v>
          </cell>
          <cell r="AB507">
            <v>7101974.9040028583</v>
          </cell>
          <cell r="AC507">
            <v>0.51656809679908477</v>
          </cell>
          <cell r="AE507">
            <v>9476731.8843779583</v>
          </cell>
          <cell r="AF507">
            <v>0.49463290756057032</v>
          </cell>
          <cell r="AG507">
            <v>2374756.9803750999</v>
          </cell>
          <cell r="AH507">
            <v>-0.25058817842992887</v>
          </cell>
        </row>
        <row r="508">
          <cell r="B508">
            <v>554</v>
          </cell>
          <cell r="C508">
            <v>550</v>
          </cell>
          <cell r="D508" t="str">
            <v>NEW  Tallinn Travel RetailSTORE CASH CONTRIBUTION</v>
          </cell>
          <cell r="G508" t="str">
            <v>STORE CASH CONTRIBUTION</v>
          </cell>
          <cell r="I508">
            <v>120097.48273449903</v>
          </cell>
          <cell r="J508">
            <v>4.1826020293212841E-2</v>
          </cell>
          <cell r="L508">
            <v>148655.96424236614</v>
          </cell>
          <cell r="M508">
            <v>4.7230058986893794E-2</v>
          </cell>
          <cell r="N508">
            <v>-28558.481507867109</v>
          </cell>
          <cell r="O508">
            <v>-0.19211123921880358</v>
          </cell>
          <cell r="Z508" t="str">
            <v>STORE CASH CONTRIBUTION</v>
          </cell>
          <cell r="AB508">
            <v>456331.27224399615</v>
          </cell>
          <cell r="AC508">
            <v>3.319163753734538E-2</v>
          </cell>
          <cell r="AE508">
            <v>587186.95215931535</v>
          </cell>
          <cell r="AF508">
            <v>3.0647906152855769E-2</v>
          </cell>
          <cell r="AG508">
            <v>-130855.6799153192</v>
          </cell>
          <cell r="AH508">
            <v>-0.22285181820561895</v>
          </cell>
        </row>
        <row r="509">
          <cell r="A509" t="str">
            <v>S</v>
          </cell>
          <cell r="B509">
            <v>555</v>
          </cell>
          <cell r="C509">
            <v>551</v>
          </cell>
          <cell r="D509" t="str">
            <v>NEW  Tallinn Travel RetailCentral Costs</v>
          </cell>
          <cell r="G509" t="str">
            <v>Central Costs</v>
          </cell>
          <cell r="I509">
            <v>122760.66815892859</v>
          </cell>
          <cell r="J509">
            <v>4.2753520562748309E-2</v>
          </cell>
          <cell r="L509">
            <v>96134.182663792279</v>
          </cell>
          <cell r="M509">
            <v>3.0543161460142319E-2</v>
          </cell>
          <cell r="N509">
            <v>-26626.485495136309</v>
          </cell>
          <cell r="O509">
            <v>-0.2769720900239665</v>
          </cell>
          <cell r="Z509" t="str">
            <v>Central Costs</v>
          </cell>
          <cell r="AB509">
            <v>598297.27338342858</v>
          </cell>
          <cell r="AC509">
            <v>4.351765361175304E-2</v>
          </cell>
          <cell r="AE509">
            <v>856438.58071422286</v>
          </cell>
          <cell r="AF509">
            <v>4.4701349631305981E-2</v>
          </cell>
          <cell r="AG509">
            <v>258141.30733079428</v>
          </cell>
          <cell r="AH509">
            <v>0.3014125159045481</v>
          </cell>
        </row>
        <row r="510">
          <cell r="B510">
            <v>556</v>
          </cell>
          <cell r="C510">
            <v>552</v>
          </cell>
          <cell r="D510" t="str">
            <v>NEW  Tallinn Travel RetailEBITDA</v>
          </cell>
          <cell r="G510" t="str">
            <v>EBITDA</v>
          </cell>
          <cell r="I510">
            <v>-2663.1854244295537</v>
          </cell>
          <cell r="J510">
            <v>-9.2750026953546886E-4</v>
          </cell>
          <cell r="L510">
            <v>52521.781578573864</v>
          </cell>
          <cell r="M510">
            <v>1.6686897526751475E-2</v>
          </cell>
          <cell r="N510">
            <v>-55184.967003003418</v>
          </cell>
          <cell r="O510">
            <v>-1.0507063040206541</v>
          </cell>
          <cell r="Z510" t="str">
            <v>EBITDA</v>
          </cell>
          <cell r="AB510">
            <v>-141966.00113943242</v>
          </cell>
          <cell r="AC510">
            <v>-1.0326016074407659E-2</v>
          </cell>
          <cell r="AE510">
            <v>-269251.62855490751</v>
          </cell>
          <cell r="AF510">
            <v>-1.4053443478450211E-2</v>
          </cell>
          <cell r="AG510">
            <v>127285.62741547509</v>
          </cell>
          <cell r="AH510">
            <v>-0.47273856094622724</v>
          </cell>
        </row>
        <row r="511">
          <cell r="A511" t="str">
            <v>R</v>
          </cell>
          <cell r="B511">
            <v>557</v>
          </cell>
          <cell r="C511">
            <v>553</v>
          </cell>
          <cell r="D511" t="str">
            <v>NEW  Tallinn Travel RetailDepreciation</v>
          </cell>
          <cell r="G511" t="str">
            <v>Depreciation</v>
          </cell>
          <cell r="I511">
            <v>118818.39401921429</v>
          </cell>
          <cell r="J511">
            <v>4.1380555581178945E-2</v>
          </cell>
          <cell r="L511">
            <v>83700.35000000002</v>
          </cell>
          <cell r="M511">
            <v>2.6592760592359901E-2</v>
          </cell>
          <cell r="N511">
            <v>-35118.044019214271</v>
          </cell>
          <cell r="O511">
            <v>-0.41956866392093062</v>
          </cell>
          <cell r="Z511" t="str">
            <v>Depreciation</v>
          </cell>
          <cell r="AB511">
            <v>427922.50156571425</v>
          </cell>
          <cell r="AC511">
            <v>3.1125301792704761E-2</v>
          </cell>
          <cell r="AE511">
            <v>461943.31666666671</v>
          </cell>
          <cell r="AF511">
            <v>2.4110882173174895E-2</v>
          </cell>
          <cell r="AG511">
            <v>34020.815100952459</v>
          </cell>
          <cell r="AH511">
            <v>7.3647163782870617E-2</v>
          </cell>
        </row>
        <row r="512">
          <cell r="B512">
            <v>558</v>
          </cell>
          <cell r="C512">
            <v>554</v>
          </cell>
          <cell r="D512" t="str">
            <v>NEW  Tallinn Travel RetailEBIT</v>
          </cell>
          <cell r="G512" t="str">
            <v>EBIT</v>
          </cell>
          <cell r="I512">
            <v>-121481.57944364384</v>
          </cell>
          <cell r="J512">
            <v>-4.230805585071442E-2</v>
          </cell>
          <cell r="L512">
            <v>-31178.568421426156</v>
          </cell>
          <cell r="M512">
            <v>-9.9058630656084258E-3</v>
          </cell>
          <cell r="N512">
            <v>-90303.011022217688</v>
          </cell>
          <cell r="O512">
            <v>2.8963167840689166</v>
          </cell>
          <cell r="Z512" t="str">
            <v>EBIT</v>
          </cell>
          <cell r="AB512">
            <v>-569888.50270514667</v>
          </cell>
          <cell r="AC512">
            <v>-4.1451317867112425E-2</v>
          </cell>
          <cell r="AE512">
            <v>-731194.94522157428</v>
          </cell>
          <cell r="AF512">
            <v>-3.8164325651625107E-2</v>
          </cell>
          <cell r="AG512">
            <v>161306.4425164276</v>
          </cell>
          <cell r="AH512">
            <v>-0.22060661602022813</v>
          </cell>
        </row>
        <row r="513">
          <cell r="T513" t="str">
            <v>data kPLN</v>
          </cell>
          <cell r="AM513" t="str">
            <v>data kPLN</v>
          </cell>
        </row>
        <row r="514">
          <cell r="A514" t="str">
            <v>Check</v>
          </cell>
          <cell r="B514">
            <v>558</v>
          </cell>
          <cell r="C514">
            <v>554</v>
          </cell>
          <cell r="I514">
            <v>-2.0372681319713593E-10</v>
          </cell>
          <cell r="L514">
            <v>0</v>
          </cell>
          <cell r="Q514">
            <v>0</v>
          </cell>
          <cell r="AB514">
            <v>-3.4924596548080444E-9</v>
          </cell>
          <cell r="AE514">
            <v>1.7462298274040222E-9</v>
          </cell>
          <cell r="AJ514">
            <v>0</v>
          </cell>
        </row>
        <row r="521">
          <cell r="B521" t="str">
            <v>ACT</v>
          </cell>
          <cell r="C521" t="str">
            <v>PY_BDG</v>
          </cell>
          <cell r="G521" t="str">
            <v>ALGHERO Travel Retail</v>
          </cell>
          <cell r="I521" t="str">
            <v>JULY 2018</v>
          </cell>
          <cell r="Z521" t="str">
            <v>ALGHERO Travel Retail</v>
          </cell>
          <cell r="AB521" t="str">
            <v>JULY 2018 YTD</v>
          </cell>
        </row>
        <row r="522">
          <cell r="A522" t="str">
            <v>ALGHERO Travel Retail</v>
          </cell>
          <cell r="B522">
            <v>71</v>
          </cell>
          <cell r="C522">
            <v>252</v>
          </cell>
          <cell r="I522" t="str">
            <v>Actual</v>
          </cell>
          <cell r="J522" t="str">
            <v>% of sales</v>
          </cell>
          <cell r="L522" t="str">
            <v>Budget</v>
          </cell>
          <cell r="M522" t="str">
            <v>% of sales</v>
          </cell>
          <cell r="N522" t="str">
            <v xml:space="preserve"> Variance</v>
          </cell>
          <cell r="O522" t="str">
            <v xml:space="preserve"> Variance %</v>
          </cell>
          <cell r="Q522" t="str">
            <v>Prev.year</v>
          </cell>
          <cell r="R522" t="str">
            <v>% of sales</v>
          </cell>
          <cell r="S522" t="str">
            <v xml:space="preserve"> Variance</v>
          </cell>
          <cell r="T522" t="str">
            <v xml:space="preserve"> Variance %</v>
          </cell>
          <cell r="AB522" t="str">
            <v>Actual</v>
          </cell>
          <cell r="AC522" t="str">
            <v>% of sales</v>
          </cell>
          <cell r="AE522" t="str">
            <v>Budget</v>
          </cell>
          <cell r="AF522" t="str">
            <v>% of sales</v>
          </cell>
          <cell r="AG522" t="str">
            <v xml:space="preserve"> Variance</v>
          </cell>
          <cell r="AH522" t="str">
            <v xml:space="preserve"> Variance %</v>
          </cell>
          <cell r="AJ522" t="str">
            <v>Prev.year</v>
          </cell>
          <cell r="AK522" t="str">
            <v>% of sales</v>
          </cell>
          <cell r="AL522" t="str">
            <v xml:space="preserve"> Variance</v>
          </cell>
          <cell r="AM522" t="str">
            <v xml:space="preserve"> Variance %</v>
          </cell>
        </row>
        <row r="523">
          <cell r="A523" t="str">
            <v>A</v>
          </cell>
          <cell r="B523">
            <v>71</v>
          </cell>
          <cell r="C523">
            <v>252</v>
          </cell>
          <cell r="D523" t="str">
            <v>ALGHERO Travel RetailNET SALES</v>
          </cell>
          <cell r="G523" t="str">
            <v>NET SALES</v>
          </cell>
          <cell r="I523">
            <v>776618.31771021464</v>
          </cell>
          <cell r="J523">
            <v>1</v>
          </cell>
          <cell r="L523">
            <v>845719.59429555107</v>
          </cell>
          <cell r="M523">
            <v>1</v>
          </cell>
          <cell r="N523">
            <v>-69101.276585336425</v>
          </cell>
          <cell r="O523">
            <v>-8.1707077678500384E-2</v>
          </cell>
          <cell r="Q523">
            <v>784928.23604457104</v>
          </cell>
          <cell r="R523">
            <v>1</v>
          </cell>
          <cell r="S523">
            <v>-8309.9183343563927</v>
          </cell>
          <cell r="T523">
            <v>-1.0586851068362546E-2</v>
          </cell>
          <cell r="Z523" t="str">
            <v>NET SALES</v>
          </cell>
          <cell r="AB523">
            <v>2270571.7966337143</v>
          </cell>
          <cell r="AC523">
            <v>1</v>
          </cell>
          <cell r="AE523">
            <v>2472803.7279844144</v>
          </cell>
          <cell r="AF523">
            <v>1</v>
          </cell>
          <cell r="AG523">
            <v>-202231.93135070009</v>
          </cell>
          <cell r="AH523">
            <v>-8.1782443572883001E-2</v>
          </cell>
          <cell r="AJ523">
            <v>2249653.980012571</v>
          </cell>
          <cell r="AK523">
            <v>1</v>
          </cell>
          <cell r="AL523">
            <v>20917.816621143371</v>
          </cell>
          <cell r="AM523">
            <v>9.2982373320480427E-3</v>
          </cell>
        </row>
        <row r="524">
          <cell r="A524" t="str">
            <v>B</v>
          </cell>
          <cell r="B524">
            <v>72</v>
          </cell>
          <cell r="C524">
            <v>253</v>
          </cell>
          <cell r="D524" t="str">
            <v>ALGHERO Travel RetailCOGS</v>
          </cell>
          <cell r="G524" t="str">
            <v>COGS</v>
          </cell>
          <cell r="I524">
            <v>343876.31930292846</v>
          </cell>
          <cell r="J524">
            <v>0.44278677370991598</v>
          </cell>
          <cell r="L524">
            <v>376490.90848397522</v>
          </cell>
          <cell r="M524">
            <v>0.44517226634387763</v>
          </cell>
          <cell r="N524">
            <v>32614.589181046758</v>
          </cell>
          <cell r="O524">
            <v>8.6627826717985523E-2</v>
          </cell>
          <cell r="Q524">
            <v>336617.75269714277</v>
          </cell>
          <cell r="R524">
            <v>0.42885162902717694</v>
          </cell>
          <cell r="S524">
            <v>-7258.566605785687</v>
          </cell>
          <cell r="T524">
            <v>-2.1563231729837762E-2</v>
          </cell>
          <cell r="Z524" t="str">
            <v>COGS</v>
          </cell>
          <cell r="AB524">
            <v>1060331.3716594286</v>
          </cell>
          <cell r="AC524">
            <v>0.46698870004086457</v>
          </cell>
          <cell r="AE524">
            <v>1117356.1489021564</v>
          </cell>
          <cell r="AF524">
            <v>0.45185800080175181</v>
          </cell>
          <cell r="AG524">
            <v>57024.777242727811</v>
          </cell>
          <cell r="AH524">
            <v>5.1035453018947186E-2</v>
          </cell>
          <cell r="AJ524">
            <v>1079535.8298351427</v>
          </cell>
          <cell r="AK524">
            <v>0.47986749936944095</v>
          </cell>
          <cell r="AL524">
            <v>19204.458175714128</v>
          </cell>
          <cell r="AM524">
            <v>1.7789551439572726E-2</v>
          </cell>
        </row>
        <row r="525">
          <cell r="B525">
            <v>73</v>
          </cell>
          <cell r="C525">
            <v>254</v>
          </cell>
          <cell r="D525" t="str">
            <v>ALGHERO Travel RetailGROSS MARGIN</v>
          </cell>
          <cell r="G525" t="str">
            <v>GROSS MARGIN</v>
          </cell>
          <cell r="I525">
            <v>432741.99840728618</v>
          </cell>
          <cell r="J525">
            <v>0.55721322629008396</v>
          </cell>
          <cell r="L525">
            <v>469228.68581157585</v>
          </cell>
          <cell r="M525">
            <v>0.55482773365612237</v>
          </cell>
          <cell r="N525">
            <v>-36486.687404289667</v>
          </cell>
          <cell r="O525">
            <v>-7.7758859395355318E-2</v>
          </cell>
          <cell r="Q525">
            <v>448310.48334742826</v>
          </cell>
          <cell r="R525">
            <v>0.57114837097282301</v>
          </cell>
          <cell r="S525">
            <v>-15568.48494014208</v>
          </cell>
          <cell r="T525">
            <v>-3.4727015134457417E-2</v>
          </cell>
          <cell r="Z525" t="str">
            <v>GROSS MARGIN</v>
          </cell>
          <cell r="AB525">
            <v>1210240.4249742858</v>
          </cell>
          <cell r="AC525">
            <v>0.53301129995913543</v>
          </cell>
          <cell r="AE525">
            <v>1355447.579082258</v>
          </cell>
          <cell r="AF525">
            <v>0.54814199919824824</v>
          </cell>
          <cell r="AG525">
            <v>-145207.15410797228</v>
          </cell>
          <cell r="AH525">
            <v>-0.10712856502077983</v>
          </cell>
          <cell r="AJ525">
            <v>1170118.1501774283</v>
          </cell>
          <cell r="AK525">
            <v>0.52013250063055905</v>
          </cell>
          <cell r="AL525">
            <v>40122.274796857499</v>
          </cell>
          <cell r="AM525">
            <v>3.428907994528041E-2</v>
          </cell>
        </row>
        <row r="526">
          <cell r="A526" t="str">
            <v>C</v>
          </cell>
          <cell r="B526">
            <v>74</v>
          </cell>
          <cell r="C526">
            <v>255</v>
          </cell>
          <cell r="D526" t="str">
            <v>ALGHERO Travel RetailIncome from suppliers</v>
          </cell>
          <cell r="G526" t="str">
            <v>Income from suppliers</v>
          </cell>
          <cell r="I526">
            <v>11484.561508046963</v>
          </cell>
          <cell r="J526">
            <v>1.4787909641261233E-2</v>
          </cell>
          <cell r="L526">
            <v>9219.081522582348</v>
          </cell>
          <cell r="M526">
            <v>1.0900872564341442E-2</v>
          </cell>
          <cell r="N526">
            <v>2265.4799854646153</v>
          </cell>
          <cell r="O526">
            <v>0.24573814429509833</v>
          </cell>
          <cell r="Q526">
            <v>11789.100606089003</v>
          </cell>
          <cell r="R526">
            <v>1.501933560894295E-2</v>
          </cell>
          <cell r="S526">
            <v>-304.53909804203977</v>
          </cell>
          <cell r="T526">
            <v>-2.5832258814107223E-2</v>
          </cell>
          <cell r="Z526" t="str">
            <v>Income from suppliers</v>
          </cell>
          <cell r="AB526">
            <v>30473.634308327768</v>
          </cell>
          <cell r="AC526">
            <v>1.3421127820537152E-2</v>
          </cell>
          <cell r="AE526">
            <v>29588.397207170499</v>
          </cell>
          <cell r="AF526">
            <v>1.1965525962421628E-2</v>
          </cell>
          <cell r="AG526">
            <v>885.23710115726863</v>
          </cell>
          <cell r="AH526">
            <v>2.991838641880662E-2</v>
          </cell>
          <cell r="AJ526">
            <v>29147.238968901504</v>
          </cell>
          <cell r="AK526">
            <v>1.2956320939960122E-2</v>
          </cell>
          <cell r="AL526">
            <v>1326.3953394262644</v>
          </cell>
          <cell r="AM526">
            <v>4.5506723324341358E-2</v>
          </cell>
        </row>
        <row r="527">
          <cell r="B527">
            <v>75</v>
          </cell>
          <cell r="C527">
            <v>256</v>
          </cell>
          <cell r="D527" t="str">
            <v>ALGHERO Travel RetailTOTAL MARGIN</v>
          </cell>
          <cell r="G527" t="str">
            <v>TOTAL MARGIN</v>
          </cell>
          <cell r="I527">
            <v>444226.55991533317</v>
          </cell>
          <cell r="J527">
            <v>0.57200113593134527</v>
          </cell>
          <cell r="L527">
            <v>478447.76733415818</v>
          </cell>
          <cell r="M527">
            <v>0.56572860622046373</v>
          </cell>
          <cell r="N527">
            <v>-34221.207418825012</v>
          </cell>
          <cell r="O527">
            <v>-7.1525482519232186E-2</v>
          </cell>
          <cell r="Q527">
            <v>460099.58395351726</v>
          </cell>
          <cell r="R527">
            <v>0.58616770658176598</v>
          </cell>
          <cell r="S527">
            <v>-15873.024038184085</v>
          </cell>
          <cell r="T527">
            <v>-3.4499105393209217E-2</v>
          </cell>
          <cell r="Z527" t="str">
            <v>TOTAL MARGIN</v>
          </cell>
          <cell r="AB527">
            <v>1240714.0592826135</v>
          </cell>
          <cell r="AC527">
            <v>0.54643242777967249</v>
          </cell>
          <cell r="AE527">
            <v>1385035.9762894285</v>
          </cell>
          <cell r="AF527">
            <v>0.56010752516066986</v>
          </cell>
          <cell r="AG527">
            <v>-144321.91700681509</v>
          </cell>
          <cell r="AH527">
            <v>-0.10420084349971892</v>
          </cell>
          <cell r="AJ527">
            <v>1199265.3891463298</v>
          </cell>
          <cell r="AK527">
            <v>0.53308882157051918</v>
          </cell>
          <cell r="AL527">
            <v>41448.670136283617</v>
          </cell>
          <cell r="AM527">
            <v>3.4561716290159916E-2</v>
          </cell>
        </row>
        <row r="528">
          <cell r="A528" t="str">
            <v>DJ</v>
          </cell>
          <cell r="B528">
            <v>76</v>
          </cell>
          <cell r="C528">
            <v>257</v>
          </cell>
          <cell r="D528" t="str">
            <v>ALGHERO Travel RetailTotal Rent</v>
          </cell>
          <cell r="G528" t="str">
            <v>Total Rent</v>
          </cell>
          <cell r="I528">
            <v>53473.75</v>
          </cell>
          <cell r="J528">
            <v>6.885460821689382E-2</v>
          </cell>
          <cell r="L528">
            <v>53208.055555555555</v>
          </cell>
          <cell r="M528">
            <v>6.291453563858318E-2</v>
          </cell>
          <cell r="N528">
            <v>-265.69444444444525</v>
          </cell>
          <cell r="O528">
            <v>-4.9935003576109249E-3</v>
          </cell>
          <cell r="Q528">
            <v>53181.25</v>
          </cell>
          <cell r="R528">
            <v>6.7753009202461884E-2</v>
          </cell>
          <cell r="S528">
            <v>-292.5</v>
          </cell>
          <cell r="T528">
            <v>-5.5000587613116547E-3</v>
          </cell>
          <cell r="Z528" t="str">
            <v>Total Rent</v>
          </cell>
          <cell r="AB528">
            <v>371432.5</v>
          </cell>
          <cell r="AC528">
            <v>0.16358544598795569</v>
          </cell>
          <cell r="AE528">
            <v>372456.38888888888</v>
          </cell>
          <cell r="AF528">
            <v>0.15062108839203286</v>
          </cell>
          <cell r="AG528">
            <v>1023.888888888876</v>
          </cell>
          <cell r="AH528">
            <v>2.7490168498474077E-3</v>
          </cell>
          <cell r="AJ528">
            <v>371736.25</v>
          </cell>
          <cell r="AK528">
            <v>0.16524152305321316</v>
          </cell>
          <cell r="AL528">
            <v>303.75</v>
          </cell>
          <cell r="AM528">
            <v>8.1711159457809046E-4</v>
          </cell>
        </row>
        <row r="529">
          <cell r="A529" t="str">
            <v>I</v>
          </cell>
          <cell r="B529">
            <v>77</v>
          </cell>
          <cell r="C529">
            <v>258</v>
          </cell>
          <cell r="D529" t="str">
            <v>ALGHERO Travel RetailStaff</v>
          </cell>
          <cell r="G529" t="str">
            <v>Staff</v>
          </cell>
          <cell r="I529">
            <v>102970.56368650003</v>
          </cell>
          <cell r="J529">
            <v>0.13258837879345797</v>
          </cell>
          <cell r="L529">
            <v>88119.678414332535</v>
          </cell>
          <cell r="M529">
            <v>0.10419491165713446</v>
          </cell>
          <cell r="N529">
            <v>-14850.885272167492</v>
          </cell>
          <cell r="O529">
            <v>-0.16853086097681458</v>
          </cell>
          <cell r="Q529">
            <v>85771.857135285682</v>
          </cell>
          <cell r="R529">
            <v>0.10927350195415221</v>
          </cell>
          <cell r="S529">
            <v>-17198.706551214345</v>
          </cell>
          <cell r="T529">
            <v>-0.20051689593344446</v>
          </cell>
          <cell r="V529" t="str">
            <v>6k retirement; 12k higher social</v>
          </cell>
          <cell r="Z529" t="str">
            <v>Staff</v>
          </cell>
          <cell r="AB529">
            <v>698804.19112000009</v>
          </cell>
          <cell r="AC529">
            <v>0.30776573203103619</v>
          </cell>
          <cell r="AE529">
            <v>578577.27342387836</v>
          </cell>
          <cell r="AF529">
            <v>0.23397622175839949</v>
          </cell>
          <cell r="AG529">
            <v>-120226.91769612173</v>
          </cell>
          <cell r="AH529">
            <v>-0.20779751161784898</v>
          </cell>
          <cell r="AJ529">
            <v>551639.13401728566</v>
          </cell>
          <cell r="AK529">
            <v>0.2452106585805712</v>
          </cell>
          <cell r="AL529">
            <v>-147165.05710271443</v>
          </cell>
          <cell r="AM529">
            <v>-0.26677776834103839</v>
          </cell>
        </row>
        <row r="530">
          <cell r="A530" t="str">
            <v>EF</v>
          </cell>
          <cell r="B530">
            <v>78</v>
          </cell>
          <cell r="C530">
            <v>259</v>
          </cell>
          <cell r="D530" t="str">
            <v>ALGHERO Travel RetailWarehouse &amp; Distribution Costs</v>
          </cell>
          <cell r="G530" t="str">
            <v>Warehouse &amp; Distribution Costs</v>
          </cell>
          <cell r="I530">
            <v>3505.5442580000008</v>
          </cell>
          <cell r="J530">
            <v>4.513857293935282E-3</v>
          </cell>
          <cell r="L530">
            <v>1550.9604289876547</v>
          </cell>
          <cell r="M530">
            <v>1.8338944012282696E-3</v>
          </cell>
          <cell r="N530">
            <v>-1954.5838290123461</v>
          </cell>
          <cell r="O530">
            <v>-1.2602409400529613</v>
          </cell>
          <cell r="Q530">
            <v>4146.2065015714279</v>
          </cell>
          <cell r="R530">
            <v>5.2822746222827835E-3</v>
          </cell>
          <cell r="S530">
            <v>640.6622435714271</v>
          </cell>
          <cell r="T530">
            <v>0.1545176882358883</v>
          </cell>
          <cell r="Z530" t="str">
            <v>Warehouse &amp; Distribution Costs</v>
          </cell>
          <cell r="AB530">
            <v>7819.0998440000003</v>
          </cell>
          <cell r="AC530">
            <v>3.4436699405816533E-3</v>
          </cell>
          <cell r="AE530">
            <v>10856.723002913584</v>
          </cell>
          <cell r="AF530">
            <v>4.3904507584040702E-3</v>
          </cell>
          <cell r="AG530">
            <v>3037.6231589135841</v>
          </cell>
          <cell r="AH530">
            <v>0.27979190019846567</v>
          </cell>
          <cell r="AJ530">
            <v>12012.009035571427</v>
          </cell>
          <cell r="AK530">
            <v>5.3394918250958328E-3</v>
          </cell>
          <cell r="AL530">
            <v>4192.9091915714271</v>
          </cell>
          <cell r="AM530">
            <v>0.34905977669138211</v>
          </cell>
        </row>
        <row r="531">
          <cell r="A531" t="str">
            <v>KLM</v>
          </cell>
          <cell r="B531">
            <v>79</v>
          </cell>
          <cell r="C531">
            <v>260</v>
          </cell>
          <cell r="D531" t="str">
            <v>ALGHERO Travel RetailUtilities / Supplies / Services</v>
          </cell>
          <cell r="G531" t="str">
            <v>Utilities / Supplies / Services</v>
          </cell>
          <cell r="I531">
            <v>33804.729248714299</v>
          </cell>
          <cell r="J531">
            <v>4.3528112172765039E-2</v>
          </cell>
          <cell r="L531">
            <v>21401.550183313273</v>
          </cell>
          <cell r="M531">
            <v>2.5305728196045717E-2</v>
          </cell>
          <cell r="N531">
            <v>-12403.179065401026</v>
          </cell>
          <cell r="O531">
            <v>-0.57954582538005806</v>
          </cell>
          <cell r="Q531">
            <v>14070.242366080478</v>
          </cell>
          <cell r="R531">
            <v>1.7925514359100617E-2</v>
          </cell>
          <cell r="S531">
            <v>-19734.486882633821</v>
          </cell>
          <cell r="T531">
            <v>-1.4025690794217085</v>
          </cell>
          <cell r="Z531" t="str">
            <v>Utilities / Supplies / Services</v>
          </cell>
          <cell r="AB531">
            <v>212100.31028371427</v>
          </cell>
          <cell r="AC531">
            <v>9.3412730043669262E-2</v>
          </cell>
          <cell r="AE531">
            <v>149810.85128319293</v>
          </cell>
          <cell r="AF531">
            <v>6.058339753689386E-2</v>
          </cell>
          <cell r="AG531">
            <v>-62289.459000521339</v>
          </cell>
          <cell r="AH531">
            <v>-0.41578736431297147</v>
          </cell>
          <cell r="AJ531">
            <v>127545.25572858761</v>
          </cell>
          <cell r="AK531">
            <v>5.6695499335357738E-2</v>
          </cell>
          <cell r="AL531">
            <v>-84555.054555126655</v>
          </cell>
          <cell r="AM531">
            <v>-0.66294158941558146</v>
          </cell>
        </row>
        <row r="532">
          <cell r="A532" t="str">
            <v>N</v>
          </cell>
          <cell r="B532">
            <v>80</v>
          </cell>
          <cell r="C532">
            <v>261</v>
          </cell>
          <cell r="D532" t="str">
            <v>ALGHERO Travel RetailTax, Duty &amp; Other Charges</v>
          </cell>
          <cell r="G532" t="str">
            <v>Tax, Duty &amp; Other Charges</v>
          </cell>
          <cell r="I532">
            <v>8661.4129563571423</v>
          </cell>
          <cell r="J532">
            <v>1.115272812762709E-2</v>
          </cell>
          <cell r="L532">
            <v>6846.6460689582245</v>
          </cell>
          <cell r="M532">
            <v>8.0956455486421511E-3</v>
          </cell>
          <cell r="N532">
            <v>-1814.7668873989178</v>
          </cell>
          <cell r="O532">
            <v>-0.26505925224130222</v>
          </cell>
          <cell r="Q532">
            <v>32084.512343714283</v>
          </cell>
          <cell r="R532">
            <v>4.0875727066967696E-2</v>
          </cell>
          <cell r="S532">
            <v>23423.099387357142</v>
          </cell>
          <cell r="T532">
            <v>0.73004380233150057</v>
          </cell>
          <cell r="Z532" t="str">
            <v>Tax, Duty &amp; Other Charges</v>
          </cell>
          <cell r="AB532">
            <v>34470.209482857135</v>
          </cell>
          <cell r="AC532">
            <v>1.5181290252068529E-2</v>
          </cell>
          <cell r="AE532">
            <v>47926.522482707573</v>
          </cell>
          <cell r="AF532">
            <v>1.9381450270528566E-2</v>
          </cell>
          <cell r="AG532">
            <v>13456.312999850437</v>
          </cell>
          <cell r="AH532">
            <v>0.28076965118229946</v>
          </cell>
          <cell r="AJ532">
            <v>60634.558241714287</v>
          </cell>
          <cell r="AK532">
            <v>2.6952837538764724E-2</v>
          </cell>
          <cell r="AL532">
            <v>26164.348758857152</v>
          </cell>
          <cell r="AM532">
            <v>0.43150885431630093</v>
          </cell>
        </row>
        <row r="533">
          <cell r="A533" t="str">
            <v>O</v>
          </cell>
          <cell r="B533">
            <v>81</v>
          </cell>
          <cell r="C533">
            <v>262</v>
          </cell>
          <cell r="D533" t="str">
            <v>ALGHERO Travel RetailMarketing</v>
          </cell>
          <cell r="G533" t="str">
            <v>Marketing</v>
          </cell>
          <cell r="I533">
            <v>12.202437071429813</v>
          </cell>
          <cell r="J533">
            <v>1.571227048495011E-5</v>
          </cell>
          <cell r="L533">
            <v>3706</v>
          </cell>
          <cell r="M533">
            <v>4.3820670881900784E-3</v>
          </cell>
          <cell r="N533">
            <v>3693.7975629285702</v>
          </cell>
          <cell r="O533">
            <v>0.99670738341299792</v>
          </cell>
          <cell r="Q533">
            <v>1.4920447142858393</v>
          </cell>
          <cell r="R533">
            <v>1.9008676790690908E-6</v>
          </cell>
          <cell r="S533">
            <v>-10.710392357143974</v>
          </cell>
          <cell r="T533">
            <v>-7.1783320262425629</v>
          </cell>
          <cell r="Z533" t="str">
            <v>Marketing</v>
          </cell>
          <cell r="AB533">
            <v>9430.1830065714294</v>
          </cell>
          <cell r="AC533">
            <v>4.1532194756194688E-3</v>
          </cell>
          <cell r="AE533">
            <v>25942</v>
          </cell>
          <cell r="AF533">
            <v>1.0490925626816876E-2</v>
          </cell>
          <cell r="AG533">
            <v>16511.816993428569</v>
          </cell>
          <cell r="AH533">
            <v>0.63648974610394615</v>
          </cell>
          <cell r="AJ533">
            <v>6249.5448667142855</v>
          </cell>
          <cell r="AK533">
            <v>2.778002716079636E-3</v>
          </cell>
          <cell r="AL533">
            <v>-3180.6381398571439</v>
          </cell>
          <cell r="AM533">
            <v>-0.50893916400177353</v>
          </cell>
        </row>
        <row r="534">
          <cell r="A534">
            <v>0</v>
          </cell>
          <cell r="B534">
            <v>82</v>
          </cell>
          <cell r="C534">
            <v>263</v>
          </cell>
          <cell r="D534" t="str">
            <v>ALGHERO Travel RetailTOTAL COST</v>
          </cell>
          <cell r="G534" t="str">
            <v>TOTAL COST</v>
          </cell>
          <cell r="I534">
            <v>202428.2025866429</v>
          </cell>
          <cell r="J534">
            <v>0.26065339687516415</v>
          </cell>
          <cell r="L534">
            <v>174832.89065114723</v>
          </cell>
          <cell r="M534">
            <v>0.20672678252982385</v>
          </cell>
          <cell r="N534">
            <v>-27595.311935495673</v>
          </cell>
          <cell r="O534">
            <v>0.15783821815631915</v>
          </cell>
          <cell r="Q534">
            <v>189255.56039136616</v>
          </cell>
          <cell r="R534">
            <v>0.24111192807264428</v>
          </cell>
          <cell r="S534">
            <v>13172.642195276741</v>
          </cell>
          <cell r="T534">
            <v>6.9602405171275805E-2</v>
          </cell>
          <cell r="Z534" t="str">
            <v>TOTAL COST</v>
          </cell>
          <cell r="AB534">
            <v>1334056.4937371428</v>
          </cell>
          <cell r="AC534">
            <v>0.58754208773093075</v>
          </cell>
          <cell r="AE534">
            <v>1185569.7590815814</v>
          </cell>
          <cell r="AF534">
            <v>0.47944353434307574</v>
          </cell>
          <cell r="AG534">
            <v>-148486.73465556139</v>
          </cell>
          <cell r="AH534">
            <v>0.12524504232512546</v>
          </cell>
          <cell r="AJ534">
            <v>1129816.7518898733</v>
          </cell>
          <cell r="AK534">
            <v>0.50221801304908231</v>
          </cell>
          <cell r="AL534">
            <v>204239.74184726947</v>
          </cell>
          <cell r="AM534">
            <v>0.180772449607985</v>
          </cell>
        </row>
        <row r="535">
          <cell r="B535">
            <v>83</v>
          </cell>
          <cell r="C535">
            <v>264</v>
          </cell>
          <cell r="D535" t="str">
            <v>ALGHERO Travel RetailSTORE CASH CONTRIBUTION</v>
          </cell>
          <cell r="G535" t="str">
            <v>STORE CASH CONTRIBUTION</v>
          </cell>
          <cell r="I535">
            <v>241798.35732869027</v>
          </cell>
          <cell r="J535">
            <v>0.31134773905618113</v>
          </cell>
          <cell r="L535">
            <v>303614.87668301095</v>
          </cell>
          <cell r="M535">
            <v>0.35900182369063993</v>
          </cell>
          <cell r="N535">
            <v>-61816.519354320684</v>
          </cell>
          <cell r="O535">
            <v>-0.20360174715305601</v>
          </cell>
          <cell r="Q535">
            <v>270844.02356215112</v>
          </cell>
          <cell r="R535">
            <v>0.34505577850912172</v>
          </cell>
          <cell r="S535">
            <v>-29045.666233460855</v>
          </cell>
          <cell r="T535">
            <v>-0.10724130387464759</v>
          </cell>
          <cell r="Z535" t="str">
            <v>STORE CASH CONTRIBUTION</v>
          </cell>
          <cell r="AB535">
            <v>-93342.434454529313</v>
          </cell>
          <cell r="AC535">
            <v>-4.1109659951258169E-2</v>
          </cell>
          <cell r="AE535">
            <v>199466.21720784716</v>
          </cell>
          <cell r="AF535">
            <v>8.0663990817594053E-2</v>
          </cell>
          <cell r="AG535">
            <v>-292808.65166237648</v>
          </cell>
          <cell r="AH535">
            <v>-1.4679611202395488</v>
          </cell>
          <cell r="AJ535">
            <v>69448.637256456539</v>
          </cell>
          <cell r="AK535">
            <v>3.0870808521436911E-2</v>
          </cell>
          <cell r="AL535">
            <v>-162791.07171098585</v>
          </cell>
          <cell r="AM535">
            <v>-2.3440499071254477</v>
          </cell>
        </row>
        <row r="536">
          <cell r="A536" t="str">
            <v>S</v>
          </cell>
          <cell r="B536">
            <v>84</v>
          </cell>
          <cell r="C536">
            <v>265</v>
          </cell>
          <cell r="D536" t="str">
            <v>ALGHERO Travel RetailCentral Costs</v>
          </cell>
          <cell r="G536" t="str">
            <v>Central Costs</v>
          </cell>
          <cell r="I536">
            <v>0</v>
          </cell>
          <cell r="J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Z536" t="str">
            <v>Central Costs</v>
          </cell>
          <cell r="AB536">
            <v>0</v>
          </cell>
          <cell r="AC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</row>
        <row r="537">
          <cell r="B537">
            <v>85</v>
          </cell>
          <cell r="C537">
            <v>266</v>
          </cell>
          <cell r="D537" t="str">
            <v>ALGHERO Travel RetailEBITDA</v>
          </cell>
          <cell r="G537" t="str">
            <v>EBITDA</v>
          </cell>
          <cell r="I537">
            <v>241798.35732869027</v>
          </cell>
          <cell r="J537">
            <v>0.31134773905618113</v>
          </cell>
          <cell r="L537">
            <v>303614.87668301095</v>
          </cell>
          <cell r="M537">
            <v>0.35900182369063993</v>
          </cell>
          <cell r="N537">
            <v>-61816.519354320684</v>
          </cell>
          <cell r="O537">
            <v>-0.20360174715305601</v>
          </cell>
          <cell r="Q537">
            <v>270844.02356215112</v>
          </cell>
          <cell r="R537">
            <v>0.34505577850912172</v>
          </cell>
          <cell r="S537">
            <v>-29045.666233460855</v>
          </cell>
          <cell r="T537">
            <v>-0.10724130387464759</v>
          </cell>
          <cell r="Z537" t="str">
            <v>EBITDA</v>
          </cell>
          <cell r="AB537">
            <v>-93342.434454529313</v>
          </cell>
          <cell r="AC537">
            <v>-4.1109659951258169E-2</v>
          </cell>
          <cell r="AE537">
            <v>199466.21720784716</v>
          </cell>
          <cell r="AF537">
            <v>8.0663990817594053E-2</v>
          </cell>
          <cell r="AG537">
            <v>-292808.65166237648</v>
          </cell>
          <cell r="AH537">
            <v>-1.4679611202395488</v>
          </cell>
          <cell r="AJ537">
            <v>69448.637256456539</v>
          </cell>
          <cell r="AK537">
            <v>3.0870808521436911E-2</v>
          </cell>
          <cell r="AL537">
            <v>-162791.07171098585</v>
          </cell>
          <cell r="AM537">
            <v>-2.3440499071254477</v>
          </cell>
        </row>
        <row r="538">
          <cell r="A538" t="str">
            <v>R</v>
          </cell>
          <cell r="B538">
            <v>86</v>
          </cell>
          <cell r="C538">
            <v>267</v>
          </cell>
          <cell r="D538" t="str">
            <v>ALGHERO Travel RetailDepreciation</v>
          </cell>
          <cell r="G538" t="str">
            <v>Depreciation</v>
          </cell>
          <cell r="I538">
            <v>16236.908221928577</v>
          </cell>
          <cell r="J538">
            <v>2.0907191926404157E-2</v>
          </cell>
          <cell r="L538">
            <v>18437.035099999997</v>
          </cell>
          <cell r="M538">
            <v>2.1800411418109893E-2</v>
          </cell>
          <cell r="N538">
            <v>2200.1268780714199</v>
          </cell>
          <cell r="O538">
            <v>0.11933192436518281</v>
          </cell>
          <cell r="Q538">
            <v>18116.488914857153</v>
          </cell>
          <cell r="R538">
            <v>2.3080439819760074E-2</v>
          </cell>
          <cell r="S538">
            <v>1879.5806929285754</v>
          </cell>
          <cell r="T538">
            <v>0.10374972224265544</v>
          </cell>
          <cell r="Z538" t="str">
            <v>Depreciation</v>
          </cell>
          <cell r="AB538">
            <v>110005.86881742858</v>
          </cell>
          <cell r="AC538">
            <v>4.8448531326126823E-2</v>
          </cell>
          <cell r="AE538">
            <v>119414.0435333333</v>
          </cell>
          <cell r="AF538">
            <v>4.8290950948487871E-2</v>
          </cell>
          <cell r="AG538">
            <v>9408.1747159047227</v>
          </cell>
          <cell r="AH538">
            <v>7.8786166497062937E-2</v>
          </cell>
          <cell r="AJ538">
            <v>122268.17358685714</v>
          </cell>
          <cell r="AK538">
            <v>5.4349768752514516E-2</v>
          </cell>
          <cell r="AL538">
            <v>12262.304769428563</v>
          </cell>
          <cell r="AM538">
            <v>0.10029024242124329</v>
          </cell>
        </row>
        <row r="539">
          <cell r="B539">
            <v>87</v>
          </cell>
          <cell r="C539">
            <v>268</v>
          </cell>
          <cell r="D539" t="str">
            <v>ALGHERO Travel RetailEBIT</v>
          </cell>
          <cell r="G539" t="str">
            <v>EBIT</v>
          </cell>
          <cell r="I539">
            <v>225561.44910676169</v>
          </cell>
          <cell r="J539">
            <v>0.29044054712977696</v>
          </cell>
          <cell r="L539">
            <v>285177.84158301097</v>
          </cell>
          <cell r="M539">
            <v>0.33720141227253003</v>
          </cell>
          <cell r="N539">
            <v>-59616.392476249282</v>
          </cell>
          <cell r="O539">
            <v>-0.2090498761941707</v>
          </cell>
          <cell r="Q539">
            <v>252727.53464729397</v>
          </cell>
          <cell r="R539">
            <v>0.32197533868936168</v>
          </cell>
          <cell r="S539">
            <v>-27166.08554053228</v>
          </cell>
          <cell r="T539">
            <v>-0.10749159397469377</v>
          </cell>
          <cell r="Z539" t="str">
            <v>EBIT</v>
          </cell>
          <cell r="AB539">
            <v>-203348.30327195791</v>
          </cell>
          <cell r="AC539">
            <v>-8.9558191277384999E-2</v>
          </cell>
          <cell r="AE539">
            <v>80052.173674513862</v>
          </cell>
          <cell r="AF539">
            <v>3.2373039869106189E-2</v>
          </cell>
          <cell r="AG539">
            <v>-283400.47694647178</v>
          </cell>
          <cell r="AH539">
            <v>-3.5401971481593599</v>
          </cell>
          <cell r="AJ539">
            <v>-52819.536330400602</v>
          </cell>
          <cell r="AK539">
            <v>-2.3478960231077602E-2</v>
          </cell>
          <cell r="AL539">
            <v>-150528.76694155729</v>
          </cell>
          <cell r="AM539">
            <v>2.8498691468997155</v>
          </cell>
        </row>
        <row r="540">
          <cell r="T540" t="str">
            <v>data kPLN</v>
          </cell>
          <cell r="AM540" t="str">
            <v>data kPLN</v>
          </cell>
        </row>
        <row r="541">
          <cell r="A541" t="str">
            <v>Check</v>
          </cell>
          <cell r="B541">
            <v>87</v>
          </cell>
          <cell r="C541">
            <v>268</v>
          </cell>
          <cell r="I541">
            <v>0</v>
          </cell>
          <cell r="L541">
            <v>0</v>
          </cell>
          <cell r="Q541">
            <v>0</v>
          </cell>
          <cell r="AB541">
            <v>-2.6193447411060333E-10</v>
          </cell>
          <cell r="AE541">
            <v>-1.3096723705530167E-10</v>
          </cell>
          <cell r="AJ541">
            <v>0</v>
          </cell>
        </row>
        <row r="548">
          <cell r="G548" t="str">
            <v>TRAVEL RETAIL BALTONA GROUP NON-POLAND</v>
          </cell>
          <cell r="I548" t="str">
            <v>JULY 2018</v>
          </cell>
          <cell r="Z548" t="str">
            <v>TRAVEL RETAIL BALTONA GROUP NON-POLAND</v>
          </cell>
          <cell r="AB548" t="str">
            <v>JULY 2018 YTD</v>
          </cell>
        </row>
        <row r="549">
          <cell r="I549" t="str">
            <v>Actual</v>
          </cell>
          <cell r="J549" t="str">
            <v>% of sales</v>
          </cell>
          <cell r="L549" t="str">
            <v>Budget</v>
          </cell>
          <cell r="M549" t="str">
            <v>% of sales</v>
          </cell>
          <cell r="N549" t="str">
            <v xml:space="preserve"> Variance</v>
          </cell>
          <cell r="O549" t="str">
            <v xml:space="preserve"> Variance %</v>
          </cell>
          <cell r="Q549" t="str">
            <v>Prev.year</v>
          </cell>
          <cell r="R549" t="str">
            <v>% of sales</v>
          </cell>
          <cell r="S549" t="str">
            <v xml:space="preserve"> Variance</v>
          </cell>
          <cell r="T549" t="str">
            <v xml:space="preserve"> Variance %</v>
          </cell>
          <cell r="AB549" t="str">
            <v>Actual</v>
          </cell>
          <cell r="AC549" t="str">
            <v>% of sales</v>
          </cell>
          <cell r="AE549" t="str">
            <v>Budget</v>
          </cell>
          <cell r="AF549" t="str">
            <v>% of sales</v>
          </cell>
          <cell r="AG549" t="str">
            <v xml:space="preserve"> Variance</v>
          </cell>
          <cell r="AH549" t="str">
            <v xml:space="preserve"> Variance %</v>
          </cell>
          <cell r="AJ549" t="str">
            <v>Prev.year</v>
          </cell>
          <cell r="AK549" t="str">
            <v>% of sales</v>
          </cell>
          <cell r="AL549" t="str">
            <v xml:space="preserve"> Variance</v>
          </cell>
          <cell r="AM549" t="str">
            <v xml:space="preserve"> Variance %</v>
          </cell>
        </row>
        <row r="550">
          <cell r="A550" t="str">
            <v>A</v>
          </cell>
          <cell r="D550" t="str">
            <v>TRAVEL RETAIL BALTONA GROUP NON-POLANDNET SALES</v>
          </cell>
          <cell r="G550" t="str">
            <v>NET SALES</v>
          </cell>
          <cell r="I550">
            <v>6167156.6496919533</v>
          </cell>
          <cell r="J550">
            <v>1</v>
          </cell>
          <cell r="L550">
            <v>6771939.0006727213</v>
          </cell>
          <cell r="M550">
            <v>1</v>
          </cell>
          <cell r="N550">
            <v>-604782.35098076798</v>
          </cell>
          <cell r="O550">
            <v>-8.9307117344188947E-2</v>
          </cell>
          <cell r="Q550">
            <v>3121358.0249170233</v>
          </cell>
          <cell r="R550">
            <v>1</v>
          </cell>
          <cell r="S550">
            <v>3045798.6247749301</v>
          </cell>
          <cell r="T550">
            <v>0.97579278008516757</v>
          </cell>
          <cell r="Z550" t="str">
            <v>NET SALES</v>
          </cell>
          <cell r="AB550">
            <v>29791368.185544282</v>
          </cell>
          <cell r="AC550">
            <v>1</v>
          </cell>
          <cell r="AE550">
            <v>35169927.59026961</v>
          </cell>
          <cell r="AF550">
            <v>1</v>
          </cell>
          <cell r="AG550">
            <v>-5378559.4047253281</v>
          </cell>
          <cell r="AH550">
            <v>-0.15293063629205206</v>
          </cell>
          <cell r="AJ550">
            <v>14040996.544327857</v>
          </cell>
          <cell r="AK550">
            <v>1</v>
          </cell>
          <cell r="AL550">
            <v>15750371.641216425</v>
          </cell>
          <cell r="AM550">
            <v>1.1217417219277861</v>
          </cell>
        </row>
        <row r="551">
          <cell r="A551" t="str">
            <v>B</v>
          </cell>
          <cell r="D551" t="str">
            <v>TRAVEL RETAIL BALTONA GROUP NON-POLANDCOGS</v>
          </cell>
          <cell r="G551" t="str">
            <v>COGS</v>
          </cell>
          <cell r="I551">
            <v>2879635.3001835477</v>
          </cell>
          <cell r="J551">
            <v>0.4669307857337115</v>
          </cell>
          <cell r="L551">
            <v>3177880.6473475704</v>
          </cell>
          <cell r="M551">
            <v>0.46927189495237348</v>
          </cell>
          <cell r="N551">
            <v>298245.34716402274</v>
          </cell>
          <cell r="O551">
            <v>9.3850392843719432E-2</v>
          </cell>
          <cell r="Q551">
            <v>1442028.5811982614</v>
          </cell>
          <cell r="R551">
            <v>0.46198756108299865</v>
          </cell>
          <cell r="S551">
            <v>-1437606.7189852863</v>
          </cell>
          <cell r="T551">
            <v>-0.99693358212824013</v>
          </cell>
          <cell r="Z551" t="str">
            <v>COGS</v>
          </cell>
          <cell r="AB551">
            <v>14161406.934109714</v>
          </cell>
          <cell r="AC551">
            <v>0.47535268759429716</v>
          </cell>
          <cell r="AE551">
            <v>16692311.540239822</v>
          </cell>
          <cell r="AF551">
            <v>0.47461887709026868</v>
          </cell>
          <cell r="AG551">
            <v>2530904.6061301082</v>
          </cell>
          <cell r="AH551">
            <v>0.15162097831860533</v>
          </cell>
          <cell r="AJ551">
            <v>6641049.8460524278</v>
          </cell>
          <cell r="AK551">
            <v>0.47297567698178899</v>
          </cell>
          <cell r="AL551">
            <v>-7520357.0880572861</v>
          </cell>
          <cell r="AM551">
            <v>-1.1324048550136294</v>
          </cell>
        </row>
        <row r="552">
          <cell r="D552" t="str">
            <v>TRAVEL RETAIL BALTONA GROUP NON-POLANDGROSS MARGIN</v>
          </cell>
          <cell r="G552" t="str">
            <v>GROSS MARGIN</v>
          </cell>
          <cell r="I552">
            <v>3287521.3495084057</v>
          </cell>
          <cell r="J552">
            <v>0.5330692142662885</v>
          </cell>
          <cell r="L552">
            <v>3594058.3533251509</v>
          </cell>
          <cell r="M552">
            <v>0.53072810504762646</v>
          </cell>
          <cell r="N552">
            <v>-306537.00381674524</v>
          </cell>
          <cell r="O552">
            <v>-8.5289935132283889E-2</v>
          </cell>
          <cell r="Q552">
            <v>1679329.4437187619</v>
          </cell>
          <cell r="R552">
            <v>0.53801243891700135</v>
          </cell>
          <cell r="S552">
            <v>1608191.9057896438</v>
          </cell>
          <cell r="T552">
            <v>0.9576393195538877</v>
          </cell>
          <cell r="Z552" t="str">
            <v>GROSS MARGIN</v>
          </cell>
          <cell r="AB552">
            <v>15629961.251434568</v>
          </cell>
          <cell r="AC552">
            <v>0.52464731240570284</v>
          </cell>
          <cell r="AE552">
            <v>18477616.050029788</v>
          </cell>
          <cell r="AF552">
            <v>0.52538112290973127</v>
          </cell>
          <cell r="AG552">
            <v>-2847654.7985952199</v>
          </cell>
          <cell r="AH552">
            <v>-0.15411375530722915</v>
          </cell>
          <cell r="AJ552">
            <v>7399946.6982754292</v>
          </cell>
          <cell r="AK552">
            <v>0.52702432301821101</v>
          </cell>
          <cell r="AL552">
            <v>8230014.5531591391</v>
          </cell>
          <cell r="AM552">
            <v>1.1121721397097573</v>
          </cell>
        </row>
        <row r="553">
          <cell r="A553" t="str">
            <v>C</v>
          </cell>
          <cell r="D553" t="str">
            <v>TRAVEL RETAIL BALTONA GROUP NON-POLANDIncome from suppliers</v>
          </cell>
          <cell r="G553" t="str">
            <v>Income from suppliers</v>
          </cell>
          <cell r="I553">
            <v>97323.505451341654</v>
          </cell>
          <cell r="J553">
            <v>1.5780936171972043E-2</v>
          </cell>
          <cell r="L553">
            <v>73820.04405982708</v>
          </cell>
          <cell r="M553">
            <v>1.0900872564341444E-2</v>
          </cell>
          <cell r="N553">
            <v>23503.461391514575</v>
          </cell>
          <cell r="O553">
            <v>0.31838861234580551</v>
          </cell>
          <cell r="Q553">
            <v>39604.483654171272</v>
          </cell>
          <cell r="R553">
            <v>1.2688222029648168E-2</v>
          </cell>
          <cell r="S553">
            <v>57719.021797170382</v>
          </cell>
          <cell r="T553">
            <v>1.4573860450038016</v>
          </cell>
          <cell r="Z553" t="str">
            <v>Income from suppliers</v>
          </cell>
          <cell r="AB553">
            <v>546513.17336541123</v>
          </cell>
          <cell r="AC553">
            <v>1.8344681921342462E-2</v>
          </cell>
          <cell r="AE553">
            <v>478876.01258525555</v>
          </cell>
          <cell r="AF553">
            <v>1.3616064785920833E-2</v>
          </cell>
          <cell r="AG553">
            <v>67637.160780155682</v>
          </cell>
          <cell r="AH553">
            <v>0.14124148840742801</v>
          </cell>
          <cell r="AJ553">
            <v>166748.08383749105</v>
          </cell>
          <cell r="AK553">
            <v>1.1875801216178797E-2</v>
          </cell>
          <cell r="AL553">
            <v>379765.08952792018</v>
          </cell>
          <cell r="AM553">
            <v>2.2774779822839268</v>
          </cell>
        </row>
        <row r="554">
          <cell r="D554" t="str">
            <v>TRAVEL RETAIL BALTONA GROUP NON-POLANDTOTAL MARGIN</v>
          </cell>
          <cell r="G554" t="str">
            <v>TOTAL MARGIN</v>
          </cell>
          <cell r="I554">
            <v>3384844.8549597473</v>
          </cell>
          <cell r="J554">
            <v>0.54885015043826046</v>
          </cell>
          <cell r="L554">
            <v>3667878.3973849779</v>
          </cell>
          <cell r="M554">
            <v>0.54162897761196793</v>
          </cell>
          <cell r="N554">
            <v>-283033.54242523061</v>
          </cell>
          <cell r="O554">
            <v>-7.7165465089306107E-2</v>
          </cell>
          <cell r="Q554">
            <v>1718933.9273729331</v>
          </cell>
          <cell r="R554">
            <v>0.55070066094664949</v>
          </cell>
          <cell r="S554">
            <v>1665910.9275868142</v>
          </cell>
          <cell r="T554">
            <v>0.96915355561853689</v>
          </cell>
          <cell r="Z554" t="str">
            <v>TOTAL MARGIN</v>
          </cell>
          <cell r="AB554">
            <v>16176474.424799979</v>
          </cell>
          <cell r="AC554">
            <v>0.54299199432704526</v>
          </cell>
          <cell r="AE554">
            <v>18956492.062615044</v>
          </cell>
          <cell r="AF554">
            <v>0.53899718769565219</v>
          </cell>
          <cell r="AG554">
            <v>-2780017.6378150657</v>
          </cell>
          <cell r="AH554">
            <v>-0.14665253616715634</v>
          </cell>
          <cell r="AJ554">
            <v>7566694.7821129207</v>
          </cell>
          <cell r="AK554">
            <v>0.53890012423438982</v>
          </cell>
          <cell r="AL554">
            <v>8609779.6426870581</v>
          </cell>
          <cell r="AM554">
            <v>1.1378521125286976</v>
          </cell>
        </row>
        <row r="555">
          <cell r="A555" t="str">
            <v>DJ</v>
          </cell>
          <cell r="D555" t="str">
            <v>TRAVEL RETAIL BALTONA GROUP NON-POLANDTotal Rent</v>
          </cell>
          <cell r="G555" t="str">
            <v>Total Rent</v>
          </cell>
          <cell r="I555">
            <v>1473186.9364717859</v>
          </cell>
          <cell r="J555">
            <v>0.23887619857124448</v>
          </cell>
          <cell r="L555">
            <v>1714870.171053713</v>
          </cell>
          <cell r="M555">
            <v>0.2532317805702855</v>
          </cell>
          <cell r="N555">
            <v>241683.23458192707</v>
          </cell>
          <cell r="O555">
            <v>0.14093383782716518</v>
          </cell>
          <cell r="Q555">
            <v>181242.48679352389</v>
          </cell>
          <cell r="R555">
            <v>5.8065266895598093E-2</v>
          </cell>
          <cell r="S555">
            <v>-1291944.449678262</v>
          </cell>
          <cell r="T555">
            <v>-7.1282648596081035</v>
          </cell>
          <cell r="V555" t="str">
            <v>TAL lower sales; FRA</v>
          </cell>
          <cell r="Z555" t="str">
            <v>Total Rent</v>
          </cell>
          <cell r="AB555">
            <v>7778992.5574742854</v>
          </cell>
          <cell r="AC555">
            <v>0.26111565299806871</v>
          </cell>
          <cell r="AE555">
            <v>10149949.60313132</v>
          </cell>
          <cell r="AF555">
            <v>0.28859739836198828</v>
          </cell>
          <cell r="AG555">
            <v>2370957.045657035</v>
          </cell>
          <cell r="AH555">
            <v>0.23359298699626851</v>
          </cell>
          <cell r="AJ555">
            <v>2273867.3212638572</v>
          </cell>
          <cell r="AK555">
            <v>0.16194486723824683</v>
          </cell>
          <cell r="AL555">
            <v>-5505125.2362104282</v>
          </cell>
          <cell r="AM555">
            <v>-2.4210406582344386</v>
          </cell>
        </row>
        <row r="556">
          <cell r="A556" t="str">
            <v>I</v>
          </cell>
          <cell r="D556" t="str">
            <v>TRAVEL RETAIL BALTONA GROUP NON-POLANDStaff</v>
          </cell>
          <cell r="G556" t="str">
            <v>Staff</v>
          </cell>
          <cell r="I556">
            <v>602783.59228938119</v>
          </cell>
          <cell r="J556">
            <v>9.7740924469543022E-2</v>
          </cell>
          <cell r="L556">
            <v>519168.12063304149</v>
          </cell>
          <cell r="M556">
            <v>7.6664618594684264E-2</v>
          </cell>
          <cell r="N556">
            <v>-83615.471656339709</v>
          </cell>
          <cell r="O556">
            <v>-0.16105663721105246</v>
          </cell>
          <cell r="Q556">
            <v>321925.17417109525</v>
          </cell>
          <cell r="R556">
            <v>0.10313625402829371</v>
          </cell>
          <cell r="S556">
            <v>-280858.41811828595</v>
          </cell>
          <cell r="T556">
            <v>-0.87243384690697301</v>
          </cell>
          <cell r="V556" t="str">
            <v>FRA extra social - to be explained</v>
          </cell>
          <cell r="Z556" t="str">
            <v>Staff</v>
          </cell>
          <cell r="AB556">
            <v>3418942.4075987139</v>
          </cell>
          <cell r="AC556">
            <v>0.11476285299503945</v>
          </cell>
          <cell r="AE556">
            <v>3602919.1187085928</v>
          </cell>
          <cell r="AF556">
            <v>0.10244317704269044</v>
          </cell>
          <cell r="AG556">
            <v>183976.71110987896</v>
          </cell>
          <cell r="AH556">
            <v>5.1063236516900368E-2</v>
          </cell>
          <cell r="AJ556">
            <v>1866886.5758404285</v>
          </cell>
          <cell r="AK556">
            <v>0.13295969199526617</v>
          </cell>
          <cell r="AL556">
            <v>-1552055.8317582854</v>
          </cell>
          <cell r="AM556">
            <v>-0.83136053997259385</v>
          </cell>
        </row>
        <row r="557">
          <cell r="A557" t="str">
            <v>EF</v>
          </cell>
          <cell r="D557" t="str">
            <v>TRAVEL RETAIL BALTONA GROUP NON-POLANDWarehouse &amp; Distribution Costs</v>
          </cell>
          <cell r="G557" t="str">
            <v>Warehouse &amp; Distribution Costs</v>
          </cell>
          <cell r="I557">
            <v>70565.536413428592</v>
          </cell>
          <cell r="J557">
            <v>1.1442150803312789E-2</v>
          </cell>
          <cell r="L557">
            <v>51317.643187751855</v>
          </cell>
          <cell r="M557">
            <v>7.5779836739010772E-3</v>
          </cell>
          <cell r="N557">
            <v>-19247.893225676737</v>
          </cell>
          <cell r="O557">
            <v>-0.3750736010080582</v>
          </cell>
          <cell r="Q557">
            <v>56353.392469285689</v>
          </cell>
          <cell r="R557">
            <v>1.8054126447344585E-2</v>
          </cell>
          <cell r="S557">
            <v>-14212.143944142903</v>
          </cell>
          <cell r="T557">
            <v>-0.25219677682916708</v>
          </cell>
          <cell r="V557" t="str">
            <v>TAL - not budgeted</v>
          </cell>
          <cell r="Z557" t="str">
            <v>Warehouse &amp; Distribution Costs</v>
          </cell>
          <cell r="AB557">
            <v>570894.87743642845</v>
          </cell>
          <cell r="AC557">
            <v>1.916309697093552E-2</v>
          </cell>
          <cell r="AE557">
            <v>345673.69494038302</v>
          </cell>
          <cell r="AF557">
            <v>9.8286723523428529E-3</v>
          </cell>
          <cell r="AG557">
            <v>-225221.18249604543</v>
          </cell>
          <cell r="AH557">
            <v>-0.65154272885846409</v>
          </cell>
          <cell r="AJ557">
            <v>309910.16316828568</v>
          </cell>
          <cell r="AK557">
            <v>2.2071806811567098E-2</v>
          </cell>
          <cell r="AL557">
            <v>-260984.71426814276</v>
          </cell>
          <cell r="AM557">
            <v>-0.84213022122293002</v>
          </cell>
        </row>
        <row r="558">
          <cell r="A558" t="str">
            <v>KLM</v>
          </cell>
          <cell r="D558" t="str">
            <v>TRAVEL RETAIL BALTONA GROUP NON-POLANDUtilities / Supplies / Services</v>
          </cell>
          <cell r="G558" t="str">
            <v>Utilities / Supplies / Services</v>
          </cell>
          <cell r="I558">
            <v>227051.33408634953</v>
          </cell>
          <cell r="J558">
            <v>3.6816209962445279E-2</v>
          </cell>
          <cell r="L558">
            <v>158678.32104956219</v>
          </cell>
          <cell r="M558">
            <v>2.3431741046958509E-2</v>
          </cell>
          <cell r="N558">
            <v>-68373.013036787335</v>
          </cell>
          <cell r="O558">
            <v>-0.43089070129139717</v>
          </cell>
          <cell r="Q558">
            <v>60696.431612599277</v>
          </cell>
          <cell r="R558">
            <v>1.944552054845192E-2</v>
          </cell>
          <cell r="S558">
            <v>-166354.90247375023</v>
          </cell>
          <cell r="T558">
            <v>-2.7407690708331285</v>
          </cell>
          <cell r="Z558" t="str">
            <v>Utilities / Supplies / Services</v>
          </cell>
          <cell r="AB558">
            <v>1167072.9867307551</v>
          </cell>
          <cell r="AC558">
            <v>3.917487036721784E-2</v>
          </cell>
          <cell r="AE558">
            <v>1110809.8909568153</v>
          </cell>
          <cell r="AF558">
            <v>3.1584082398399389E-2</v>
          </cell>
          <cell r="AG558">
            <v>-56263.095773939742</v>
          </cell>
          <cell r="AH558">
            <v>-5.0650517457561106E-2</v>
          </cell>
          <cell r="AJ558">
            <v>635721.69402019901</v>
          </cell>
          <cell r="AK558">
            <v>4.5276109285634115E-2</v>
          </cell>
          <cell r="AL558">
            <v>-531351.29271055607</v>
          </cell>
          <cell r="AM558">
            <v>-0.83582375386685048</v>
          </cell>
        </row>
        <row r="559">
          <cell r="A559" t="str">
            <v>N</v>
          </cell>
          <cell r="D559" t="str">
            <v>TRAVEL RETAIL BALTONA GROUP NON-POLANDTax, Duty &amp; Other Charges</v>
          </cell>
          <cell r="G559" t="str">
            <v>Tax, Duty &amp; Other Charges</v>
          </cell>
          <cell r="I559">
            <v>48081.770001523815</v>
          </cell>
          <cell r="J559">
            <v>7.7964243058307068E-3</v>
          </cell>
          <cell r="L559">
            <v>40213.360110348156</v>
          </cell>
          <cell r="M559">
            <v>5.9382342496518917E-3</v>
          </cell>
          <cell r="N559">
            <v>-7868.4098911756591</v>
          </cell>
          <cell r="O559">
            <v>-0.19566656130162241</v>
          </cell>
          <cell r="Q559">
            <v>87986.668911499961</v>
          </cell>
          <cell r="R559">
            <v>2.8188585932508961E-2</v>
          </cell>
          <cell r="S559">
            <v>39904.898909976146</v>
          </cell>
          <cell r="T559">
            <v>0.45353346596305255</v>
          </cell>
          <cell r="Z559" t="str">
            <v>Tax, Duty &amp; Other Charges</v>
          </cell>
          <cell r="AB559">
            <v>204505.74313185716</v>
          </cell>
          <cell r="AC559">
            <v>6.8645972168236919E-3</v>
          </cell>
          <cell r="AE559">
            <v>283175.93949651706</v>
          </cell>
          <cell r="AF559">
            <v>8.0516497729401851E-3</v>
          </cell>
          <cell r="AG559">
            <v>78670.196364659903</v>
          </cell>
          <cell r="AH559">
            <v>0.27781384429953493</v>
          </cell>
          <cell r="AJ559">
            <v>251621.71670599995</v>
          </cell>
          <cell r="AK559">
            <v>1.7920502715859411E-2</v>
          </cell>
          <cell r="AL559">
            <v>47115.973574142787</v>
          </cell>
          <cell r="AM559">
            <v>0.18724923345624445</v>
          </cell>
        </row>
        <row r="560">
          <cell r="A560" t="str">
            <v>O</v>
          </cell>
          <cell r="D560" t="str">
            <v>TRAVEL RETAIL BALTONA GROUP NON-POLANDMarketing</v>
          </cell>
          <cell r="G560" t="str">
            <v>Marketing</v>
          </cell>
          <cell r="I560">
            <v>27414.290528952399</v>
          </cell>
          <cell r="J560">
            <v>4.4452074247735753E-3</v>
          </cell>
          <cell r="L560">
            <v>22999.255746170875</v>
          </cell>
          <cell r="M560">
            <v>3.3962585522235417E-3</v>
          </cell>
          <cell r="N560">
            <v>-4415.034782781524</v>
          </cell>
          <cell r="O560">
            <v>-0.19196424577854354</v>
          </cell>
          <cell r="Q560">
            <v>3811.4225909523802</v>
          </cell>
          <cell r="R560">
            <v>1.221078312877518E-3</v>
          </cell>
          <cell r="S560">
            <v>-23602.867938000018</v>
          </cell>
          <cell r="T560">
            <v>-6.1926662223257285</v>
          </cell>
          <cell r="Z560" t="str">
            <v>Marketing</v>
          </cell>
          <cell r="AB560">
            <v>197942.88807528577</v>
          </cell>
          <cell r="AC560">
            <v>6.6443033714488463E-3</v>
          </cell>
          <cell r="AE560">
            <v>162994.79022319615</v>
          </cell>
          <cell r="AF560">
            <v>4.6344931989081373E-3</v>
          </cell>
          <cell r="AG560">
            <v>-34948.097852089617</v>
          </cell>
          <cell r="AH560">
            <v>-0.21441236130451524</v>
          </cell>
          <cell r="AJ560">
            <v>32812.249650285718</v>
          </cell>
          <cell r="AK560">
            <v>2.3368889484942494E-3</v>
          </cell>
          <cell r="AL560">
            <v>-165130.63842500004</v>
          </cell>
          <cell r="AM560">
            <v>-5.0325911872842939</v>
          </cell>
        </row>
        <row r="561">
          <cell r="A561">
            <v>0</v>
          </cell>
          <cell r="D561" t="str">
            <v>TRAVEL RETAIL BALTONA GROUP NON-POLANDTOTAL COST</v>
          </cell>
          <cell r="G561" t="str">
            <v>TOTAL COST</v>
          </cell>
          <cell r="I561">
            <v>2449083.4597914214</v>
          </cell>
          <cell r="J561">
            <v>0.39711711553714985</v>
          </cell>
          <cell r="L561">
            <v>2507246.8717805878</v>
          </cell>
          <cell r="M561">
            <v>0.3702406166877048</v>
          </cell>
          <cell r="N561">
            <v>58163.411989166401</v>
          </cell>
          <cell r="O561">
            <v>-2.3198119277285212E-2</v>
          </cell>
          <cell r="Q561">
            <v>712015.57654895633</v>
          </cell>
          <cell r="R561">
            <v>0.22811083216507477</v>
          </cell>
          <cell r="S561">
            <v>1737067.8832424651</v>
          </cell>
          <cell r="T561">
            <v>2.4396487105827083</v>
          </cell>
          <cell r="Z561" t="str">
            <v>TOTAL COST</v>
          </cell>
          <cell r="AB561">
            <v>13338351.460447326</v>
          </cell>
          <cell r="AC561">
            <v>0.4477253739195341</v>
          </cell>
          <cell r="AE561">
            <v>15655523.037456824</v>
          </cell>
          <cell r="AF561">
            <v>0.4451394731272692</v>
          </cell>
          <cell r="AG561">
            <v>2317171.5770094972</v>
          </cell>
          <cell r="AH561">
            <v>-0.14800984748101476</v>
          </cell>
          <cell r="AJ561">
            <v>5370819.7206490561</v>
          </cell>
          <cell r="AK561">
            <v>0.38250986699506789</v>
          </cell>
          <cell r="AL561">
            <v>7967531.7397982702</v>
          </cell>
          <cell r="AM561">
            <v>1.4834852320895635</v>
          </cell>
        </row>
        <row r="562">
          <cell r="D562" t="str">
            <v>TRAVEL RETAIL BALTONA GROUP NON-POLANDSTORE CASH CONTRIBUTION</v>
          </cell>
          <cell r="G562" t="str">
            <v>STORE CASH CONTRIBUTION</v>
          </cell>
          <cell r="I562">
            <v>935761.39516832586</v>
          </cell>
          <cell r="J562">
            <v>0.15173303490111067</v>
          </cell>
          <cell r="L562">
            <v>1160631.5256043901</v>
          </cell>
          <cell r="M562">
            <v>0.17138836092426313</v>
          </cell>
          <cell r="N562">
            <v>-224870.13043606421</v>
          </cell>
          <cell r="O562">
            <v>-0.19374808065717908</v>
          </cell>
          <cell r="Q562">
            <v>1006918.3508239768</v>
          </cell>
          <cell r="R562">
            <v>0.32258982878157472</v>
          </cell>
          <cell r="S562">
            <v>-71156.955655650934</v>
          </cell>
          <cell r="T562">
            <v>-7.0668049298557412E-2</v>
          </cell>
          <cell r="Z562" t="str">
            <v>STORE CASH CONTRIBUTION</v>
          </cell>
          <cell r="AB562">
            <v>2838122.9643526524</v>
          </cell>
          <cell r="AC562">
            <v>9.5266620407511188E-2</v>
          </cell>
          <cell r="AE562">
            <v>3300969.0251582209</v>
          </cell>
          <cell r="AF562">
            <v>9.3857714568382933E-2</v>
          </cell>
          <cell r="AG562">
            <v>-462846.06080556847</v>
          </cell>
          <cell r="AH562">
            <v>-0.14021520870932236</v>
          </cell>
          <cell r="AJ562">
            <v>2195875.0614638645</v>
          </cell>
          <cell r="AK562">
            <v>0.15639025723932198</v>
          </cell>
          <cell r="AL562">
            <v>642247.90288878791</v>
          </cell>
          <cell r="AM562">
            <v>0.29247925538196973</v>
          </cell>
        </row>
        <row r="563">
          <cell r="A563" t="str">
            <v>S</v>
          </cell>
          <cell r="D563" t="str">
            <v>TRAVEL RETAIL BALTONA GROUP NON-POLANDCentral Costs</v>
          </cell>
          <cell r="G563" t="str">
            <v>Central Costs</v>
          </cell>
          <cell r="I563">
            <v>161290.51326049998</v>
          </cell>
          <cell r="J563">
            <v>2.6153140324164843E-2</v>
          </cell>
          <cell r="L563">
            <v>144405.34027602983</v>
          </cell>
          <cell r="M563">
            <v>2.132407575757618E-2</v>
          </cell>
          <cell r="N563">
            <v>-16885.172984470148</v>
          </cell>
          <cell r="O563">
            <v>-0.11692900658794381</v>
          </cell>
          <cell r="Q563">
            <v>33360.956870666647</v>
          </cell>
          <cell r="R563">
            <v>1.0687962292167204E-2</v>
          </cell>
          <cell r="S563">
            <v>-127929.55638983333</v>
          </cell>
          <cell r="T563">
            <v>-3.8347088450067268</v>
          </cell>
          <cell r="Z563" t="str">
            <v>Central Costs</v>
          </cell>
          <cell r="AB563">
            <v>856271.280455</v>
          </cell>
          <cell r="AC563">
            <v>2.8742261017420813E-2</v>
          </cell>
          <cell r="AE563">
            <v>1187008.7984081656</v>
          </cell>
          <cell r="AF563">
            <v>3.3750675072091216E-2</v>
          </cell>
          <cell r="AG563">
            <v>330737.51795316557</v>
          </cell>
          <cell r="AH563">
            <v>0.27863105850327319</v>
          </cell>
          <cell r="AJ563">
            <v>228674.90362</v>
          </cell>
          <cell r="AK563">
            <v>1.6286230318344308E-2</v>
          </cell>
          <cell r="AL563">
            <v>-627596.376835</v>
          </cell>
          <cell r="AM563">
            <v>-2.7444917080971285</v>
          </cell>
        </row>
        <row r="564">
          <cell r="D564" t="str">
            <v>TRAVEL RETAIL BALTONA GROUP NON-POLANDEBITDA</v>
          </cell>
          <cell r="G564" t="str">
            <v>EBITDA</v>
          </cell>
          <cell r="I564">
            <v>774470.88190782582</v>
          </cell>
          <cell r="J564">
            <v>0.12557989457694582</v>
          </cell>
          <cell r="L564">
            <v>1016226.1853283602</v>
          </cell>
          <cell r="M564">
            <v>0.15006428516668693</v>
          </cell>
          <cell r="N564">
            <v>-241755.30342053436</v>
          </cell>
          <cell r="O564">
            <v>-0.23789517226661405</v>
          </cell>
          <cell r="Q564">
            <v>973557.39395331009</v>
          </cell>
          <cell r="R564">
            <v>0.31190186648940749</v>
          </cell>
          <cell r="S564">
            <v>-199086.51204548427</v>
          </cell>
          <cell r="T564">
            <v>-0.2044938626957129</v>
          </cell>
          <cell r="Z564" t="str">
            <v>EBITDA</v>
          </cell>
          <cell r="AB564">
            <v>1981851.6838976524</v>
          </cell>
          <cell r="AC564">
            <v>6.6524359390090382E-2</v>
          </cell>
          <cell r="AE564">
            <v>2113960.2267500553</v>
          </cell>
          <cell r="AF564">
            <v>6.0107039496291717E-2</v>
          </cell>
          <cell r="AG564">
            <v>-132108.5428524029</v>
          </cell>
          <cell r="AH564">
            <v>-6.2493390926045445E-2</v>
          </cell>
          <cell r="AJ564">
            <v>1967200.1578438645</v>
          </cell>
          <cell r="AK564">
            <v>0.14010402692097768</v>
          </cell>
          <cell r="AL564">
            <v>14651.526053787908</v>
          </cell>
          <cell r="AM564">
            <v>7.4479081324629881E-3</v>
          </cell>
        </row>
        <row r="565">
          <cell r="A565" t="str">
            <v>R</v>
          </cell>
          <cell r="D565" t="str">
            <v>TRAVEL RETAIL BALTONA GROUP NON-POLANDDepreciation</v>
          </cell>
          <cell r="G565" t="str">
            <v>Depreciation</v>
          </cell>
          <cell r="I565">
            <v>157738.02584547625</v>
          </cell>
          <cell r="J565">
            <v>2.5577107053597413E-2</v>
          </cell>
          <cell r="L565">
            <v>140870.75260390912</v>
          </cell>
          <cell r="M565">
            <v>2.0802129580599453E-2</v>
          </cell>
          <cell r="N565">
            <v>-16867.273241567134</v>
          </cell>
          <cell r="O565">
            <v>-0.11973580697047459</v>
          </cell>
          <cell r="Q565">
            <v>54770.817197976168</v>
          </cell>
          <cell r="R565">
            <v>1.754711146903187E-2</v>
          </cell>
          <cell r="S565">
            <v>-102967.20864750008</v>
          </cell>
          <cell r="T565">
            <v>-1.8799648045292416</v>
          </cell>
          <cell r="Z565" t="str">
            <v>Depreciation</v>
          </cell>
          <cell r="AB565">
            <v>732589.63364914292</v>
          </cell>
          <cell r="AC565">
            <v>2.459066764193189E-2</v>
          </cell>
          <cell r="AE565">
            <v>820241.7057273637</v>
          </cell>
          <cell r="AF565">
            <v>2.3322246075772365E-2</v>
          </cell>
          <cell r="AG565">
            <v>87652.072078220779</v>
          </cell>
          <cell r="AH565">
            <v>0.10686127206918083</v>
          </cell>
          <cell r="AJ565">
            <v>384993.13307014282</v>
          </cell>
          <cell r="AK565">
            <v>2.7419217137096195E-2</v>
          </cell>
          <cell r="AL565">
            <v>-347596.5005790001</v>
          </cell>
          <cell r="AM565">
            <v>-0.90286415710087664</v>
          </cell>
        </row>
        <row r="566">
          <cell r="D566" t="str">
            <v>TRAVEL RETAIL BALTONA GROUP NON-POLANDEBIT</v>
          </cell>
          <cell r="G566" t="str">
            <v>EBIT</v>
          </cell>
          <cell r="I566">
            <v>616732.85606234963</v>
          </cell>
          <cell r="J566">
            <v>0.1000027875233484</v>
          </cell>
          <cell r="L566">
            <v>875355.43272445106</v>
          </cell>
          <cell r="M566">
            <v>0.12926215558608747</v>
          </cell>
          <cell r="N566">
            <v>-258622.57666210143</v>
          </cell>
          <cell r="O566">
            <v>-0.29544864519451952</v>
          </cell>
          <cell r="Q566">
            <v>918786.57675533392</v>
          </cell>
          <cell r="R566">
            <v>0.29435475502037561</v>
          </cell>
          <cell r="S566">
            <v>-302053.72069298429</v>
          </cell>
          <cell r="T566">
            <v>-0.32875286637259937</v>
          </cell>
          <cell r="Z566" t="str">
            <v>EBIT</v>
          </cell>
          <cell r="AB566">
            <v>1249262.0502485095</v>
          </cell>
          <cell r="AC566">
            <v>4.1933691748158489E-2</v>
          </cell>
          <cell r="AE566">
            <v>1293718.5210226916</v>
          </cell>
          <cell r="AF566">
            <v>3.6784793420519352E-2</v>
          </cell>
          <cell r="AG566">
            <v>-44456.470774182118</v>
          </cell>
          <cell r="AH566">
            <v>-3.4363325601181827E-2</v>
          </cell>
          <cell r="AJ566">
            <v>1582207.0247737216</v>
          </cell>
          <cell r="AK566">
            <v>0.11268480978388147</v>
          </cell>
          <cell r="AL566">
            <v>-332944.97452521208</v>
          </cell>
          <cell r="AM566">
            <v>-0.21043072702374588</v>
          </cell>
        </row>
        <row r="567">
          <cell r="T567" t="str">
            <v>data kPLN</v>
          </cell>
          <cell r="AM567" t="str">
            <v>data kPLN</v>
          </cell>
        </row>
        <row r="575">
          <cell r="G575" t="str">
            <v>TRAVEL RETAIL BALTONA GROUP</v>
          </cell>
          <cell r="I575" t="str">
            <v>JULY 2018</v>
          </cell>
          <cell r="Z575" t="str">
            <v>TRAVEL RETAIL BALTONA GROUP</v>
          </cell>
          <cell r="AB575" t="str">
            <v>JULY 2018 YTD</v>
          </cell>
        </row>
        <row r="576">
          <cell r="I576" t="str">
            <v>Actual</v>
          </cell>
          <cell r="J576" t="str">
            <v>% of sales</v>
          </cell>
          <cell r="L576" t="str">
            <v>Budget</v>
          </cell>
          <cell r="M576" t="str">
            <v>% of sales</v>
          </cell>
          <cell r="N576" t="str">
            <v xml:space="preserve"> Variance</v>
          </cell>
          <cell r="O576" t="str">
            <v xml:space="preserve"> Variance %</v>
          </cell>
          <cell r="Q576" t="str">
            <v>Prev.year</v>
          </cell>
          <cell r="R576" t="str">
            <v>% of sales</v>
          </cell>
          <cell r="S576" t="str">
            <v xml:space="preserve"> Variance</v>
          </cell>
          <cell r="T576" t="str">
            <v xml:space="preserve"> Variance %</v>
          </cell>
          <cell r="AB576" t="str">
            <v>Actual</v>
          </cell>
          <cell r="AC576" t="str">
            <v>% of sales</v>
          </cell>
          <cell r="AE576" t="str">
            <v>Budget</v>
          </cell>
          <cell r="AF576" t="str">
            <v>% of sales</v>
          </cell>
          <cell r="AG576" t="str">
            <v xml:space="preserve"> Variance</v>
          </cell>
          <cell r="AH576" t="str">
            <v xml:space="preserve"> Variance %</v>
          </cell>
          <cell r="AJ576" t="str">
            <v>Prev.year</v>
          </cell>
          <cell r="AK576" t="str">
            <v>% of sales</v>
          </cell>
          <cell r="AL576" t="str">
            <v xml:space="preserve"> Variance</v>
          </cell>
          <cell r="AM576" t="str">
            <v xml:space="preserve"> Variance %</v>
          </cell>
        </row>
        <row r="577">
          <cell r="A577" t="str">
            <v>A</v>
          </cell>
          <cell r="D577" t="str">
            <v>TRAVEL RETAIL BALTONA GROUPNET SALES</v>
          </cell>
          <cell r="G577" t="str">
            <v>NET SALES</v>
          </cell>
          <cell r="I577">
            <v>31239127.609691955</v>
          </cell>
          <cell r="J577">
            <v>1</v>
          </cell>
          <cell r="L577">
            <v>32880853.675032154</v>
          </cell>
          <cell r="M577">
            <v>1</v>
          </cell>
          <cell r="N577">
            <v>-1641726.0653401986</v>
          </cell>
          <cell r="O577">
            <v>-4.9929545064909098E-2</v>
          </cell>
          <cell r="Q577">
            <v>15671570.094917024</v>
          </cell>
          <cell r="R577">
            <v>1</v>
          </cell>
          <cell r="S577">
            <v>15567557.514774932</v>
          </cell>
          <cell r="T577">
            <v>0.99336297642724203</v>
          </cell>
          <cell r="Z577" t="str">
            <v>NET SALES</v>
          </cell>
          <cell r="AB577">
            <v>170597349.1655443</v>
          </cell>
          <cell r="AC577">
            <v>1</v>
          </cell>
          <cell r="AE577">
            <v>180517716.13468307</v>
          </cell>
          <cell r="AF577">
            <v>1</v>
          </cell>
          <cell r="AG577">
            <v>-9920366.9691387713</v>
          </cell>
          <cell r="AH577">
            <v>-5.4955087963428739E-2</v>
          </cell>
          <cell r="AJ577">
            <v>114034147.10432786</v>
          </cell>
          <cell r="AK577">
            <v>1</v>
          </cell>
          <cell r="AL577">
            <v>56563202.061216444</v>
          </cell>
          <cell r="AM577">
            <v>0.49601986332626979</v>
          </cell>
        </row>
        <row r="578">
          <cell r="A578" t="str">
            <v>B</v>
          </cell>
          <cell r="D578" t="str">
            <v>TRAVEL RETAIL BALTONA GROUPCOGS</v>
          </cell>
          <cell r="G578" t="str">
            <v>COGS</v>
          </cell>
          <cell r="I578">
            <v>19934376.203038439</v>
          </cell>
          <cell r="J578">
            <v>0.63812205168155167</v>
          </cell>
          <cell r="L578">
            <v>21374578.638718348</v>
          </cell>
          <cell r="M578">
            <v>0.65006154797461924</v>
          </cell>
          <cell r="N578">
            <v>1440202.4356799088</v>
          </cell>
          <cell r="O578">
            <v>6.7379219961374859E-2</v>
          </cell>
          <cell r="Q578">
            <v>10815618.54919433</v>
          </cell>
          <cell r="R578">
            <v>0.69014262666012705</v>
          </cell>
          <cell r="S578">
            <v>-9118757.6538441088</v>
          </cell>
          <cell r="T578">
            <v>-0.84311013858041228</v>
          </cell>
          <cell r="Z578" t="str">
            <v>COGS</v>
          </cell>
          <cell r="AB578">
            <v>114417967.95224114</v>
          </cell>
          <cell r="AC578">
            <v>0.67069018664066227</v>
          </cell>
          <cell r="AE578">
            <v>122132541.75225583</v>
          </cell>
          <cell r="AF578">
            <v>0.6765681749548258</v>
          </cell>
          <cell r="AG578">
            <v>7714573.8000146896</v>
          </cell>
          <cell r="AH578">
            <v>6.3165587887817787E-2</v>
          </cell>
          <cell r="AJ578">
            <v>80209686.754048482</v>
          </cell>
          <cell r="AK578">
            <v>0.70338305490780784</v>
          </cell>
          <cell r="AL578">
            <v>-34208281.198192656</v>
          </cell>
          <cell r="AM578">
            <v>-0.4264856600560909</v>
          </cell>
        </row>
        <row r="579">
          <cell r="D579" t="str">
            <v>TRAVEL RETAIL BALTONA GROUPGROSS MARGIN</v>
          </cell>
          <cell r="G579" t="str">
            <v>GROSS MARGIN</v>
          </cell>
          <cell r="I579">
            <v>11304751.406653512</v>
          </cell>
          <cell r="J579">
            <v>0.36187794831844816</v>
          </cell>
          <cell r="L579">
            <v>11506275.036313806</v>
          </cell>
          <cell r="M579">
            <v>0.34993845202538082</v>
          </cell>
          <cell r="N579">
            <v>-201523.62966029346</v>
          </cell>
          <cell r="O579">
            <v>-1.7514237146625145E-2</v>
          </cell>
          <cell r="Q579">
            <v>4855951.5457226941</v>
          </cell>
          <cell r="R579">
            <v>0.30985737333987307</v>
          </cell>
          <cell r="S579">
            <v>6448799.8609308181</v>
          </cell>
          <cell r="T579">
            <v>1.3280198124322649</v>
          </cell>
          <cell r="Z579" t="str">
            <v>GROSS MARGIN</v>
          </cell>
          <cell r="AB579">
            <v>56179381.213303164</v>
          </cell>
          <cell r="AC579">
            <v>0.32930981335933773</v>
          </cell>
          <cell r="AE579">
            <v>58385174.38242723</v>
          </cell>
          <cell r="AF579">
            <v>0.32343182504517415</v>
          </cell>
          <cell r="AG579">
            <v>-2205793.1691240668</v>
          </cell>
          <cell r="AH579">
            <v>-3.7780021939747166E-2</v>
          </cell>
          <cell r="AJ579">
            <v>33824460.350279376</v>
          </cell>
          <cell r="AK579">
            <v>0.29661694509219211</v>
          </cell>
          <cell r="AL579">
            <v>22354920.863023788</v>
          </cell>
          <cell r="AM579">
            <v>0.66090990459332333</v>
          </cell>
        </row>
        <row r="580">
          <cell r="A580" t="str">
            <v>C</v>
          </cell>
          <cell r="D580" t="str">
            <v>TRAVEL RETAIL BALTONA GROUPIncome from suppliers</v>
          </cell>
          <cell r="G580" t="str">
            <v>Income from suppliers</v>
          </cell>
          <cell r="I580">
            <v>675507.90653614735</v>
          </cell>
          <cell r="J580">
            <v>2.1623776277496645E-2</v>
          </cell>
          <cell r="L580">
            <v>475872.58037154085</v>
          </cell>
          <cell r="M580">
            <v>1.4472634593818085E-2</v>
          </cell>
          <cell r="N580">
            <v>199635.32616460649</v>
          </cell>
          <cell r="O580">
            <v>0.41951424477691024</v>
          </cell>
          <cell r="Q580">
            <v>287308.57009315025</v>
          </cell>
          <cell r="R580">
            <v>1.8333106916092409E-2</v>
          </cell>
          <cell r="S580">
            <v>388199.3364429971</v>
          </cell>
          <cell r="T580">
            <v>1.3511582209926294</v>
          </cell>
          <cell r="Z580" t="str">
            <v>Income from suppliers</v>
          </cell>
          <cell r="AB580">
            <v>3694343.5044070934</v>
          </cell>
          <cell r="AC580">
            <v>2.1655339443886524E-2</v>
          </cell>
          <cell r="AE580">
            <v>3185588.8572811242</v>
          </cell>
          <cell r="AF580">
            <v>1.7646959675162173E-2</v>
          </cell>
          <cell r="AG580">
            <v>508754.64712596918</v>
          </cell>
          <cell r="AH580">
            <v>0.15970505608818186</v>
          </cell>
          <cell r="AJ580">
            <v>2056910.6132201019</v>
          </cell>
          <cell r="AK580">
            <v>1.8037672622203859E-2</v>
          </cell>
          <cell r="AL580">
            <v>1637432.8911869915</v>
          </cell>
          <cell r="AM580">
            <v>0.79606419484781776</v>
          </cell>
        </row>
        <row r="581">
          <cell r="D581" t="str">
            <v>TRAVEL RETAIL BALTONA GROUPTOTAL MARGIN</v>
          </cell>
          <cell r="G581" t="str">
            <v>TOTAL MARGIN</v>
          </cell>
          <cell r="I581">
            <v>11980259.313189659</v>
          </cell>
          <cell r="J581">
            <v>0.38350172459594478</v>
          </cell>
          <cell r="L581">
            <v>11982147.616685346</v>
          </cell>
          <cell r="M581">
            <v>0.36441108661919885</v>
          </cell>
          <cell r="N581">
            <v>-1888.3034956865013</v>
          </cell>
          <cell r="O581">
            <v>-1.5759307564000569E-4</v>
          </cell>
          <cell r="Q581">
            <v>5143260.1158158444</v>
          </cell>
          <cell r="R581">
            <v>0.32819048025596548</v>
          </cell>
          <cell r="S581">
            <v>6836999.1973738149</v>
          </cell>
          <cell r="T581">
            <v>1.3293123511971752</v>
          </cell>
          <cell r="Z581" t="str">
            <v>TOTAL MARGIN</v>
          </cell>
          <cell r="AB581">
            <v>59873724.717710257</v>
          </cell>
          <cell r="AC581">
            <v>0.35096515280322427</v>
          </cell>
          <cell r="AE581">
            <v>61570763.239708357</v>
          </cell>
          <cell r="AF581">
            <v>0.34107878472033637</v>
          </cell>
          <cell r="AG581">
            <v>-1697038.5219981</v>
          </cell>
          <cell r="AH581">
            <v>-2.756240840138946E-2</v>
          </cell>
          <cell r="AJ581">
            <v>35881370.963499479</v>
          </cell>
          <cell r="AK581">
            <v>0.31465461771439601</v>
          </cell>
          <cell r="AL581">
            <v>23992353.754210778</v>
          </cell>
          <cell r="AM581">
            <v>0.668657665801486</v>
          </cell>
        </row>
        <row r="582">
          <cell r="A582" t="str">
            <v>DJ</v>
          </cell>
          <cell r="D582" t="str">
            <v>TRAVEL RETAIL BALTONA GROUPTotal Rent</v>
          </cell>
          <cell r="G582" t="str">
            <v>Total Rent</v>
          </cell>
          <cell r="I582">
            <v>7047656.3464717846</v>
          </cell>
          <cell r="J582">
            <v>0.22560349426292065</v>
          </cell>
          <cell r="L582">
            <v>6997856.7656750139</v>
          </cell>
          <cell r="M582">
            <v>0.21282466796136706</v>
          </cell>
          <cell r="N582">
            <v>-49799.580796770751</v>
          </cell>
          <cell r="O582">
            <v>-7.116404702800061E-3</v>
          </cell>
          <cell r="Q582">
            <v>2204750.3267935235</v>
          </cell>
          <cell r="R582">
            <v>0.14068471208948111</v>
          </cell>
          <cell r="S582">
            <v>-4842906.0196782611</v>
          </cell>
          <cell r="T582">
            <v>-2.1965779802022012</v>
          </cell>
          <cell r="V582" t="str">
            <v>WRO change in PAX mix</v>
          </cell>
          <cell r="Z582" t="str">
            <v>Total Rent</v>
          </cell>
          <cell r="AB582">
            <v>37590396.207474291</v>
          </cell>
          <cell r="AC582">
            <v>0.22034572278727094</v>
          </cell>
          <cell r="AE582">
            <v>38575859.660280764</v>
          </cell>
          <cell r="AF582">
            <v>0.21369569971458963</v>
          </cell>
          <cell r="AG582">
            <v>985463.45280647278</v>
          </cell>
          <cell r="AH582">
            <v>2.5546117740083529E-2</v>
          </cell>
          <cell r="AJ582">
            <v>20654857.891263857</v>
          </cell>
          <cell r="AK582">
            <v>0.18112870938883849</v>
          </cell>
          <cell r="AL582">
            <v>-16935538.316210434</v>
          </cell>
          <cell r="AM582">
            <v>-0.81993003318475788</v>
          </cell>
        </row>
        <row r="583">
          <cell r="A583" t="str">
            <v>I</v>
          </cell>
          <cell r="D583" t="str">
            <v>TRAVEL RETAIL BALTONA GROUPStaff</v>
          </cell>
          <cell r="G583" t="str">
            <v>Staff</v>
          </cell>
          <cell r="I583">
            <v>1754914.0322893811</v>
          </cell>
          <cell r="J583">
            <v>5.6176793866193564E-2</v>
          </cell>
          <cell r="L583">
            <v>1417851.6749076447</v>
          </cell>
          <cell r="M583">
            <v>4.3120890014612986E-2</v>
          </cell>
          <cell r="N583">
            <v>-337062.35738173639</v>
          </cell>
          <cell r="O583">
            <v>-0.23772751645808921</v>
          </cell>
          <cell r="Q583">
            <v>884564.16417109536</v>
          </cell>
          <cell r="R583">
            <v>5.6443876319578104E-2</v>
          </cell>
          <cell r="S583">
            <v>-870349.86811828578</v>
          </cell>
          <cell r="T583">
            <v>-0.98393073489911331</v>
          </cell>
          <cell r="V583" t="str">
            <v>86k FRA social (to be explained); 110k NEW WAW, KAT, POZ</v>
          </cell>
          <cell r="Z583" t="str">
            <v>Staff</v>
          </cell>
          <cell r="AB583">
            <v>8880127.0775987133</v>
          </cell>
          <cell r="AC583">
            <v>5.2053136353142355E-2</v>
          </cell>
          <cell r="AE583">
            <v>9706869.4257865176</v>
          </cell>
          <cell r="AF583">
            <v>5.3772392170884142E-2</v>
          </cell>
          <cell r="AG583">
            <v>826742.34818780422</v>
          </cell>
          <cell r="AH583">
            <v>8.5170852921081286E-2</v>
          </cell>
          <cell r="AJ583">
            <v>6238115.7058404293</v>
          </cell>
          <cell r="AK583">
            <v>5.4703927413367555E-2</v>
          </cell>
          <cell r="AL583">
            <v>-2642011.371758284</v>
          </cell>
          <cell r="AM583">
            <v>-0.4235271508806262</v>
          </cell>
        </row>
        <row r="584">
          <cell r="A584" t="str">
            <v>EF</v>
          </cell>
          <cell r="D584" t="str">
            <v>TRAVEL RETAIL BALTONA GROUPWarehouse &amp; Distribution Costs</v>
          </cell>
          <cell r="G584" t="str">
            <v>Warehouse &amp; Distribution Costs</v>
          </cell>
          <cell r="I584">
            <v>168699.25641342858</v>
          </cell>
          <cell r="J584">
            <v>5.4002550430086128E-3</v>
          </cell>
          <cell r="L584">
            <v>120270.74218925845</v>
          </cell>
          <cell r="M584">
            <v>3.657774319910228E-3</v>
          </cell>
          <cell r="N584">
            <v>-48428.514224170125</v>
          </cell>
          <cell r="O584">
            <v>-0.40266247087727169</v>
          </cell>
          <cell r="Q584">
            <v>86573.072469285689</v>
          </cell>
          <cell r="R584">
            <v>5.5242118016857241E-3</v>
          </cell>
          <cell r="S584">
            <v>-82126.183944142889</v>
          </cell>
          <cell r="T584">
            <v>-0.94863427624426211</v>
          </cell>
          <cell r="V584" t="str">
            <v>TAL - not budgeted</v>
          </cell>
          <cell r="Z584" t="str">
            <v>Warehouse &amp; Distribution Costs</v>
          </cell>
          <cell r="AB584">
            <v>1048234.4874364285</v>
          </cell>
          <cell r="AC584">
            <v>6.1444945807407735E-3</v>
          </cell>
          <cell r="AE584">
            <v>754756.60128850699</v>
          </cell>
          <cell r="AF584">
            <v>4.1810666423753558E-3</v>
          </cell>
          <cell r="AG584">
            <v>-293477.88614792156</v>
          </cell>
          <cell r="AH584">
            <v>-0.38883778644254496</v>
          </cell>
          <cell r="AJ584">
            <v>629240.70316828566</v>
          </cell>
          <cell r="AK584">
            <v>5.5180024505519761E-3</v>
          </cell>
          <cell r="AL584">
            <v>-418993.78426814289</v>
          </cell>
          <cell r="AM584">
            <v>-0.66587202982653548</v>
          </cell>
        </row>
        <row r="585">
          <cell r="A585" t="str">
            <v>KLM</v>
          </cell>
          <cell r="D585" t="str">
            <v>TRAVEL RETAIL BALTONA GROUPUtilities / Supplies / Services</v>
          </cell>
          <cell r="G585" t="str">
            <v>Utilities / Supplies / Services</v>
          </cell>
          <cell r="I585">
            <v>486568.46408634947</v>
          </cell>
          <cell r="J585">
            <v>1.5575609862273854E-2</v>
          </cell>
          <cell r="L585">
            <v>444357.10312404617</v>
          </cell>
          <cell r="M585">
            <v>1.3514159562756901E-2</v>
          </cell>
          <cell r="N585">
            <v>-42211.360962303297</v>
          </cell>
          <cell r="O585">
            <v>-9.4994230238555799E-2</v>
          </cell>
          <cell r="Q585">
            <v>208267.43161259929</v>
          </cell>
          <cell r="R585">
            <v>1.3289506434339311E-2</v>
          </cell>
          <cell r="S585">
            <v>-278301.03247375018</v>
          </cell>
          <cell r="T585">
            <v>-1.3362676550955945</v>
          </cell>
          <cell r="Z585" t="str">
            <v>Utilities / Supplies / Services</v>
          </cell>
          <cell r="AB585">
            <v>2923450.9867307553</v>
          </cell>
          <cell r="AC585">
            <v>1.713655576144912E-2</v>
          </cell>
          <cell r="AE585">
            <v>2936278.5418058177</v>
          </cell>
          <cell r="AF585">
            <v>1.6265874644763839E-2</v>
          </cell>
          <cell r="AG585">
            <v>12827.555075062439</v>
          </cell>
          <cell r="AH585">
            <v>4.3686438096480762E-3</v>
          </cell>
          <cell r="AJ585">
            <v>2167085.4940201994</v>
          </cell>
          <cell r="AK585">
            <v>1.9003829546228559E-2</v>
          </cell>
          <cell r="AL585">
            <v>-756365.4927105559</v>
          </cell>
          <cell r="AM585">
            <v>-0.34902429774812838</v>
          </cell>
        </row>
        <row r="586">
          <cell r="A586" t="str">
            <v>N</v>
          </cell>
          <cell r="D586" t="str">
            <v>TRAVEL RETAIL BALTONA GROUPTax, Duty &amp; Other Charges</v>
          </cell>
          <cell r="G586" t="str">
            <v>Tax, Duty &amp; Other Charges</v>
          </cell>
          <cell r="I586">
            <v>103390.2000015238</v>
          </cell>
          <cell r="J586">
            <v>3.3096378776418501E-3</v>
          </cell>
          <cell r="L586">
            <v>130175.10100648491</v>
          </cell>
          <cell r="M586">
            <v>3.9589939571834315E-3</v>
          </cell>
          <cell r="N586">
            <v>26784.90100496111</v>
          </cell>
          <cell r="O586">
            <v>0.20576055480553668</v>
          </cell>
          <cell r="Q586">
            <v>129151.06891149995</v>
          </cell>
          <cell r="R586">
            <v>8.241105908934376E-3</v>
          </cell>
          <cell r="S586">
            <v>25760.868909976154</v>
          </cell>
          <cell r="T586">
            <v>0.19946307163457278</v>
          </cell>
          <cell r="Z586" t="str">
            <v>Tax, Duty &amp; Other Charges</v>
          </cell>
          <cell r="AB586">
            <v>585335.2131318571</v>
          </cell>
          <cell r="AC586">
            <v>3.4310920773092399E-3</v>
          </cell>
          <cell r="AE586">
            <v>865775.71673171048</v>
          </cell>
          <cell r="AF586">
            <v>4.7960706310164096E-3</v>
          </cell>
          <cell r="AG586">
            <v>280440.50359985337</v>
          </cell>
          <cell r="AH586">
            <v>0.323918190566157</v>
          </cell>
          <cell r="AJ586">
            <v>757285.22670599993</v>
          </cell>
          <cell r="AK586">
            <v>6.6408636880773341E-3</v>
          </cell>
          <cell r="AL586">
            <v>171950.01357414282</v>
          </cell>
          <cell r="AM586">
            <v>0.22706109601805136</v>
          </cell>
        </row>
        <row r="587">
          <cell r="A587" t="str">
            <v>O</v>
          </cell>
          <cell r="D587" t="str">
            <v>TRAVEL RETAIL BALTONA GROUPMarketing</v>
          </cell>
          <cell r="G587" t="str">
            <v>Marketing</v>
          </cell>
          <cell r="I587">
            <v>28636.040528952399</v>
          </cell>
          <cell r="J587">
            <v>9.1667222230841212E-4</v>
          </cell>
          <cell r="L587">
            <v>75279.4223321014</v>
          </cell>
          <cell r="M587">
            <v>2.2894607018449859E-3</v>
          </cell>
          <cell r="N587">
            <v>46643.381803149001</v>
          </cell>
          <cell r="O587">
            <v>0.61960334389094895</v>
          </cell>
          <cell r="Q587">
            <v>19234.38259095238</v>
          </cell>
          <cell r="R587">
            <v>1.2273424088624619E-3</v>
          </cell>
          <cell r="S587">
            <v>-9401.6579380000185</v>
          </cell>
          <cell r="T587">
            <v>-0.48879437088988986</v>
          </cell>
          <cell r="Z587" t="str">
            <v>Marketing</v>
          </cell>
          <cell r="AB587">
            <v>484764.6080752858</v>
          </cell>
          <cell r="AC587">
            <v>2.84157175036102E-3</v>
          </cell>
          <cell r="AE587">
            <v>506410.58611147123</v>
          </cell>
          <cell r="AF587">
            <v>2.8053234715956724E-3</v>
          </cell>
          <cell r="AG587">
            <v>21645.978036185435</v>
          </cell>
          <cell r="AH587">
            <v>4.2743928799744202E-2</v>
          </cell>
          <cell r="AJ587">
            <v>251661.58965028575</v>
          </cell>
          <cell r="AK587">
            <v>2.2068967589159495E-3</v>
          </cell>
          <cell r="AL587">
            <v>-233103.01842500005</v>
          </cell>
          <cell r="AM587">
            <v>-0.92625584519642001</v>
          </cell>
        </row>
        <row r="588">
          <cell r="A588">
            <v>0</v>
          </cell>
          <cell r="D588" t="str">
            <v>TRAVEL RETAIL BALTONA GROUPTOTAL COST</v>
          </cell>
          <cell r="G588" t="str">
            <v>TOTAL COST</v>
          </cell>
          <cell r="I588">
            <v>9589864.339791419</v>
          </cell>
          <cell r="J588">
            <v>0.30698246313434691</v>
          </cell>
          <cell r="L588">
            <v>9185790.8092345502</v>
          </cell>
          <cell r="M588">
            <v>0.2793659465176756</v>
          </cell>
          <cell r="N588">
            <v>-404073.53055686876</v>
          </cell>
          <cell r="O588">
            <v>4.3988975902940153E-2</v>
          </cell>
          <cell r="Q588">
            <v>3532540.446548956</v>
          </cell>
          <cell r="R588">
            <v>0.22541075496288107</v>
          </cell>
          <cell r="S588">
            <v>6057323.8932424635</v>
          </cell>
          <cell r="T588">
            <v>1.7147217377680821</v>
          </cell>
          <cell r="Z588" t="str">
            <v>TOTAL COST</v>
          </cell>
          <cell r="AB588">
            <v>51512308.580447331</v>
          </cell>
          <cell r="AC588">
            <v>0.30195257331027342</v>
          </cell>
          <cell r="AE588">
            <v>53345950.532004789</v>
          </cell>
          <cell r="AF588">
            <v>0.29551642727522504</v>
          </cell>
          <cell r="AG588">
            <v>1833641.9515574574</v>
          </cell>
          <cell r="AH588">
            <v>-3.4372654967641192E-2</v>
          </cell>
          <cell r="AJ588">
            <v>30698246.610649053</v>
          </cell>
          <cell r="AK588">
            <v>0.26920222924597981</v>
          </cell>
          <cell r="AL588">
            <v>20814061.969798278</v>
          </cell>
          <cell r="AM588">
            <v>0.67802119885824341</v>
          </cell>
        </row>
        <row r="589">
          <cell r="D589" t="str">
            <v>TRAVEL RETAIL BALTONA GROUPSTORE CASH CONTRIBUTION</v>
          </cell>
          <cell r="G589" t="str">
            <v>STORE CASH CONTRIBUTION</v>
          </cell>
          <cell r="I589">
            <v>2390394.9733982403</v>
          </cell>
          <cell r="J589">
            <v>7.651926146159789E-2</v>
          </cell>
          <cell r="L589">
            <v>2796356.8074507955</v>
          </cell>
          <cell r="M589">
            <v>8.5045140101523267E-2</v>
          </cell>
          <cell r="N589">
            <v>-405961.83405255526</v>
          </cell>
          <cell r="O589">
            <v>-0.14517526267423531</v>
          </cell>
          <cell r="Q589">
            <v>1610719.6692668884</v>
          </cell>
          <cell r="R589">
            <v>0.10277972529308441</v>
          </cell>
          <cell r="S589">
            <v>779675.30413135188</v>
          </cell>
          <cell r="T589">
            <v>0.48405400331779491</v>
          </cell>
          <cell r="Z589" t="str">
            <v>STORE CASH CONTRIBUTION</v>
          </cell>
          <cell r="AB589">
            <v>8361416.1372629255</v>
          </cell>
          <cell r="AC589">
            <v>4.9012579492950813E-2</v>
          </cell>
          <cell r="AE589">
            <v>8224812.707703568</v>
          </cell>
          <cell r="AF589">
            <v>4.5562357445111314E-2</v>
          </cell>
          <cell r="AG589">
            <v>136603.42955935746</v>
          </cell>
          <cell r="AH589">
            <v>1.6608697901584035E-2</v>
          </cell>
          <cell r="AJ589">
            <v>5183124.352850426</v>
          </cell>
          <cell r="AK589">
            <v>4.5452388468416184E-2</v>
          </cell>
          <cell r="AL589">
            <v>3178291.7844124995</v>
          </cell>
          <cell r="AM589">
            <v>0.61319998673476128</v>
          </cell>
        </row>
        <row r="590">
          <cell r="A590" t="str">
            <v>S</v>
          </cell>
          <cell r="D590" t="str">
            <v>TRAVEL RETAIL BALTONA GROUPCentral Costs</v>
          </cell>
          <cell r="G590" t="str">
            <v>Central Costs</v>
          </cell>
          <cell r="I590">
            <v>1242167.1652516604</v>
          </cell>
          <cell r="J590">
            <v>3.976318355530125E-2</v>
          </cell>
          <cell r="L590">
            <v>979545.11457592808</v>
          </cell>
          <cell r="M590">
            <v>2.9790744615604031E-2</v>
          </cell>
          <cell r="N590">
            <v>-262622.05067573232</v>
          </cell>
          <cell r="O590">
            <v>-0.26810613086404755</v>
          </cell>
          <cell r="Q590">
            <v>857823.29603739548</v>
          </cell>
          <cell r="R590">
            <v>5.4737546451432147E-2</v>
          </cell>
          <cell r="S590">
            <v>-384343.86921426491</v>
          </cell>
          <cell r="T590">
            <v>-0.44804550189962433</v>
          </cell>
          <cell r="Z590" t="str">
            <v>Central Costs</v>
          </cell>
          <cell r="AB590">
            <v>8642888.5007032659</v>
          </cell>
          <cell r="AC590">
            <v>5.0662501750343009E-2</v>
          </cell>
          <cell r="AE590">
            <v>7683767.8871817356</v>
          </cell>
          <cell r="AF590">
            <v>4.256517338967953E-2</v>
          </cell>
          <cell r="AG590">
            <v>-959120.61352153029</v>
          </cell>
          <cell r="AH590">
            <v>-0.12482425648509765</v>
          </cell>
          <cell r="AJ590">
            <v>6060954.8467052327</v>
          </cell>
          <cell r="AK590">
            <v>5.315035014170072E-2</v>
          </cell>
          <cell r="AL590">
            <v>-2581933.6539980331</v>
          </cell>
          <cell r="AM590">
            <v>-0.4259945370491558</v>
          </cell>
        </row>
        <row r="591">
          <cell r="D591" t="str">
            <v>TRAVEL RETAIL BALTONA GROUPEBITDA</v>
          </cell>
          <cell r="G591" t="str">
            <v>EBITDA</v>
          </cell>
          <cell r="I591">
            <v>1148227.8081465799</v>
          </cell>
          <cell r="J591">
            <v>3.675607790629664E-2</v>
          </cell>
          <cell r="L591">
            <v>1816811.6928748675</v>
          </cell>
          <cell r="M591">
            <v>5.5254395485919233E-2</v>
          </cell>
          <cell r="N591">
            <v>-668583.88472828758</v>
          </cell>
          <cell r="O591">
            <v>-0.36799844879374422</v>
          </cell>
          <cell r="Q591">
            <v>752896.37322949292</v>
          </cell>
          <cell r="R591">
            <v>4.804217884165226E-2</v>
          </cell>
          <cell r="S591">
            <v>395331.43491708697</v>
          </cell>
          <cell r="T591">
            <v>0.525080806567499</v>
          </cell>
          <cell r="Z591" t="str">
            <v>EBITDA</v>
          </cell>
          <cell r="AB591">
            <v>-281472.36344034038</v>
          </cell>
          <cell r="AC591">
            <v>-1.6499222573922011E-3</v>
          </cell>
          <cell r="AE591">
            <v>541044.82052183244</v>
          </cell>
          <cell r="AF591">
            <v>2.9971840554317811E-3</v>
          </cell>
          <cell r="AG591">
            <v>-822517.18396217283</v>
          </cell>
          <cell r="AH591">
            <v>-1.5202385324913803</v>
          </cell>
          <cell r="AJ591">
            <v>-877830.49385480676</v>
          </cell>
          <cell r="AK591">
            <v>-7.6979616732845372E-3</v>
          </cell>
          <cell r="AL591">
            <v>596358.13041446637</v>
          </cell>
          <cell r="AM591">
            <v>-0.67935453893346298</v>
          </cell>
        </row>
        <row r="592">
          <cell r="A592" t="str">
            <v>R</v>
          </cell>
          <cell r="D592" t="str">
            <v>TRAVEL RETAIL BALTONA GROUPDepreciation</v>
          </cell>
          <cell r="G592" t="str">
            <v>Depreciation</v>
          </cell>
          <cell r="I592">
            <v>367670.67584547622</v>
          </cell>
          <cell r="J592">
            <v>1.176955644982244E-2</v>
          </cell>
          <cell r="L592">
            <v>325473.01222477079</v>
          </cell>
          <cell r="M592">
            <v>9.8985572406812671E-3</v>
          </cell>
          <cell r="N592">
            <v>-42197.663620705425</v>
          </cell>
          <cell r="O592">
            <v>-0.1296502691029997</v>
          </cell>
          <cell r="Q592">
            <v>207916.2571979762</v>
          </cell>
          <cell r="R592">
            <v>1.3267098059652144E-2</v>
          </cell>
          <cell r="S592">
            <v>-159754.41864750002</v>
          </cell>
          <cell r="T592">
            <v>-0.76835943855695299</v>
          </cell>
          <cell r="Z592" t="str">
            <v>Depreciation</v>
          </cell>
          <cell r="AB592">
            <v>1850168.2736491431</v>
          </cell>
          <cell r="AC592">
            <v>1.0845234598890375E-2</v>
          </cell>
          <cell r="AE592">
            <v>1863125.6468147943</v>
          </cell>
          <cell r="AF592">
            <v>1.0321012733313824E-2</v>
          </cell>
          <cell r="AG592">
            <v>12957.373165651225</v>
          </cell>
          <cell r="AH592">
            <v>6.9546426929408822E-3</v>
          </cell>
          <cell r="AJ592">
            <v>1797837.5030701431</v>
          </cell>
          <cell r="AK592">
            <v>1.5765781993575423E-2</v>
          </cell>
          <cell r="AL592">
            <v>-52330.770579000004</v>
          </cell>
          <cell r="AM592">
            <v>-2.9107619843081078E-2</v>
          </cell>
        </row>
        <row r="593">
          <cell r="D593" t="str">
            <v>TRAVEL RETAIL BALTONA GROUPEBIT</v>
          </cell>
          <cell r="G593" t="str">
            <v>EBIT</v>
          </cell>
          <cell r="I593">
            <v>780557.13230110367</v>
          </cell>
          <cell r="J593">
            <v>2.49865214564742E-2</v>
          </cell>
          <cell r="L593">
            <v>1491338.6806500966</v>
          </cell>
          <cell r="M593">
            <v>4.5355838245237964E-2</v>
          </cell>
          <cell r="N593">
            <v>-710781.54834899295</v>
          </cell>
          <cell r="O593">
            <v>-0.47660639234486479</v>
          </cell>
          <cell r="Q593">
            <v>544980.11603151669</v>
          </cell>
          <cell r="R593">
            <v>3.4775080782000117E-2</v>
          </cell>
          <cell r="S593">
            <v>235577.01626958698</v>
          </cell>
          <cell r="T593">
            <v>0.43226717698442285</v>
          </cell>
          <cell r="Z593" t="str">
            <v>EBIT</v>
          </cell>
          <cell r="AB593">
            <v>-2131640.6370894834</v>
          </cell>
          <cell r="AC593">
            <v>-1.2495156856282576E-2</v>
          </cell>
          <cell r="AE593">
            <v>-1322080.8262929618</v>
          </cell>
          <cell r="AF593">
            <v>-7.3238286778820431E-3</v>
          </cell>
          <cell r="AG593">
            <v>-809559.8107965216</v>
          </cell>
          <cell r="AH593">
            <v>0.61233760803148507</v>
          </cell>
          <cell r="AJ593">
            <v>-2675667.9969249498</v>
          </cell>
          <cell r="AK593">
            <v>-2.3463743666859958E-2</v>
          </cell>
          <cell r="AL593">
            <v>544027.35983546637</v>
          </cell>
          <cell r="AM593">
            <v>-0.20332394021257405</v>
          </cell>
        </row>
        <row r="594">
          <cell r="T594" t="str">
            <v>data kPLN</v>
          </cell>
          <cell r="AM594" t="str">
            <v>data kPLN</v>
          </cell>
        </row>
        <row r="602">
          <cell r="B602" t="str">
            <v>ACT</v>
          </cell>
          <cell r="C602" t="str">
            <v>PY_BDG</v>
          </cell>
          <cell r="G602" t="str">
            <v>LIEGE Travel Retail</v>
          </cell>
          <cell r="I602" t="str">
            <v>JULY 2018</v>
          </cell>
          <cell r="Z602" t="str">
            <v>LIEGE Travel Retail</v>
          </cell>
          <cell r="AB602" t="str">
            <v>JULY 2018 YTD</v>
          </cell>
        </row>
        <row r="603">
          <cell r="A603" t="str">
            <v>LIEGE Travel Retail</v>
          </cell>
          <cell r="B603">
            <v>93</v>
          </cell>
          <cell r="C603">
            <v>327</v>
          </cell>
          <cell r="I603" t="str">
            <v>Actual</v>
          </cell>
          <cell r="J603" t="str">
            <v>% of sales</v>
          </cell>
          <cell r="L603" t="str">
            <v>Budget</v>
          </cell>
          <cell r="M603" t="str">
            <v>% of sales</v>
          </cell>
          <cell r="N603" t="str">
            <v xml:space="preserve"> Variance</v>
          </cell>
          <cell r="O603" t="str">
            <v xml:space="preserve"> Variance %</v>
          </cell>
          <cell r="Q603" t="str">
            <v>Prev.year</v>
          </cell>
          <cell r="R603" t="str">
            <v>% of sales</v>
          </cell>
          <cell r="S603" t="str">
            <v xml:space="preserve"> Variance</v>
          </cell>
          <cell r="T603" t="str">
            <v xml:space="preserve"> Variance %</v>
          </cell>
          <cell r="AB603" t="str">
            <v>Actual</v>
          </cell>
          <cell r="AC603" t="str">
            <v>% of sales</v>
          </cell>
          <cell r="AE603" t="str">
            <v>Budget</v>
          </cell>
          <cell r="AF603" t="str">
            <v>% of sales</v>
          </cell>
          <cell r="AG603" t="str">
            <v xml:space="preserve"> Variance</v>
          </cell>
          <cell r="AH603" t="str">
            <v xml:space="preserve"> Variance %</v>
          </cell>
          <cell r="AJ603" t="str">
            <v>Prev.year</v>
          </cell>
          <cell r="AK603" t="str">
            <v>% of sales</v>
          </cell>
          <cell r="AL603" t="str">
            <v xml:space="preserve"> Variance</v>
          </cell>
          <cell r="AM603" t="str">
            <v xml:space="preserve"> Variance %</v>
          </cell>
        </row>
        <row r="604">
          <cell r="A604" t="str">
            <v>A</v>
          </cell>
          <cell r="B604">
            <v>93</v>
          </cell>
          <cell r="C604">
            <v>327</v>
          </cell>
          <cell r="D604" t="str">
            <v>LIEGE Travel RetailNET SALES</v>
          </cell>
          <cell r="G604" t="str">
            <v>NET SALES</v>
          </cell>
          <cell r="I604">
            <v>348363.55257024756</v>
          </cell>
          <cell r="J604">
            <v>1</v>
          </cell>
          <cell r="L604">
            <v>990864.86115652847</v>
          </cell>
          <cell r="M604">
            <v>1</v>
          </cell>
          <cell r="N604">
            <v>-642501.30858628091</v>
          </cell>
          <cell r="O604">
            <v>-0.64842475878734784</v>
          </cell>
          <cell r="Q604">
            <v>1044337.0596237788</v>
          </cell>
          <cell r="R604">
            <v>1</v>
          </cell>
          <cell r="S604">
            <v>-695973.50705353124</v>
          </cell>
          <cell r="T604">
            <v>-0.66642613190827005</v>
          </cell>
          <cell r="Z604" t="str">
            <v>NET SALES</v>
          </cell>
          <cell r="AB604">
            <v>1061388.8435156362</v>
          </cell>
          <cell r="AC604">
            <v>1</v>
          </cell>
          <cell r="AE604">
            <v>3485970.8597413795</v>
          </cell>
          <cell r="AF604">
            <v>1</v>
          </cell>
          <cell r="AG604">
            <v>-2424582.0162257431</v>
          </cell>
          <cell r="AH604">
            <v>-0.6955256121692367</v>
          </cell>
          <cell r="AJ604">
            <v>3083798.2662538127</v>
          </cell>
          <cell r="AK604">
            <v>1</v>
          </cell>
          <cell r="AL604">
            <v>-2022409.4227381765</v>
          </cell>
          <cell r="AM604">
            <v>-0.65581767940838498</v>
          </cell>
        </row>
        <row r="605">
          <cell r="A605" t="str">
            <v>B</v>
          </cell>
          <cell r="B605">
            <v>94</v>
          </cell>
          <cell r="C605">
            <v>328</v>
          </cell>
          <cell r="D605" t="str">
            <v>LIEGE Travel RetailCOGS</v>
          </cell>
          <cell r="G605" t="str">
            <v>COGS</v>
          </cell>
          <cell r="I605">
            <v>186967.69921141805</v>
          </cell>
          <cell r="J605">
            <v>0.53670281472317916</v>
          </cell>
          <cell r="L605">
            <v>477861.89494530391</v>
          </cell>
          <cell r="M605">
            <v>0.48226747529178482</v>
          </cell>
          <cell r="N605">
            <v>290894.19573388586</v>
          </cell>
          <cell r="O605">
            <v>0.60874114218121878</v>
          </cell>
          <cell r="Q605">
            <v>500301.02579962462</v>
          </cell>
          <cell r="R605">
            <v>0.47906087521193347</v>
          </cell>
          <cell r="S605">
            <v>313333.32658820658</v>
          </cell>
          <cell r="T605">
            <v>0.62628959452443655</v>
          </cell>
          <cell r="Z605" t="str">
            <v>COGS</v>
          </cell>
          <cell r="AB605">
            <v>627787.5070799439</v>
          </cell>
          <cell r="AC605">
            <v>0.59147739390261966</v>
          </cell>
          <cell r="AE605">
            <v>1695086.0005481779</v>
          </cell>
          <cell r="AF605">
            <v>0.48625937185084056</v>
          </cell>
          <cell r="AG605">
            <v>1067298.4934682338</v>
          </cell>
          <cell r="AH605">
            <v>0.62964268073895824</v>
          </cell>
          <cell r="AJ605">
            <v>1581741.7515154784</v>
          </cell>
          <cell r="AK605">
            <v>0.51291998209629086</v>
          </cell>
          <cell r="AL605">
            <v>953954.24443553446</v>
          </cell>
          <cell r="AM605">
            <v>0.60310366311159447</v>
          </cell>
        </row>
        <row r="606">
          <cell r="B606">
            <v>95</v>
          </cell>
          <cell r="C606">
            <v>329</v>
          </cell>
          <cell r="D606" t="str">
            <v>LIEGE Travel RetailGROSS MARGIN</v>
          </cell>
          <cell r="G606" t="str">
            <v>GROSS MARGIN</v>
          </cell>
          <cell r="I606">
            <v>161395.85335882951</v>
          </cell>
          <cell r="J606">
            <v>0.4632971852768209</v>
          </cell>
          <cell r="L606">
            <v>513002.96621122456</v>
          </cell>
          <cell r="M606">
            <v>0.51773252470821518</v>
          </cell>
          <cell r="N606">
            <v>-351607.11285239505</v>
          </cell>
          <cell r="O606">
            <v>-0.68539001918289855</v>
          </cell>
          <cell r="Q606">
            <v>544036.03382415418</v>
          </cell>
          <cell r="R606">
            <v>0.52093912478806648</v>
          </cell>
          <cell r="S606">
            <v>-382640.18046532467</v>
          </cell>
          <cell r="T606">
            <v>-0.70333609664723673</v>
          </cell>
          <cell r="Z606" t="str">
            <v>GROSS MARGIN</v>
          </cell>
          <cell r="AB606">
            <v>433601.33643569227</v>
          </cell>
          <cell r="AC606">
            <v>0.40852260609738034</v>
          </cell>
          <cell r="AE606">
            <v>1790884.8591932016</v>
          </cell>
          <cell r="AF606">
            <v>0.51374062814915944</v>
          </cell>
          <cell r="AG606">
            <v>-1357283.5227575093</v>
          </cell>
          <cell r="AH606">
            <v>-0.75788430271780238</v>
          </cell>
          <cell r="AJ606">
            <v>1502056.5147383343</v>
          </cell>
          <cell r="AK606">
            <v>0.48708001790370914</v>
          </cell>
          <cell r="AL606">
            <v>-1068455.178302642</v>
          </cell>
          <cell r="AM606">
            <v>-0.71132821423085546</v>
          </cell>
        </row>
        <row r="607">
          <cell r="A607" t="str">
            <v>C</v>
          </cell>
          <cell r="B607">
            <v>96</v>
          </cell>
          <cell r="C607">
            <v>330</v>
          </cell>
          <cell r="D607" t="str">
            <v>LIEGE Travel RetailIncome from suppliers</v>
          </cell>
          <cell r="G607" t="str">
            <v>Income from suppliers</v>
          </cell>
          <cell r="I607">
            <v>0</v>
          </cell>
          <cell r="J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Z607" t="str">
            <v>Income from suppliers</v>
          </cell>
          <cell r="AB607">
            <v>0</v>
          </cell>
          <cell r="AC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</row>
        <row r="608">
          <cell r="B608">
            <v>97</v>
          </cell>
          <cell r="C608">
            <v>331</v>
          </cell>
          <cell r="D608" t="str">
            <v>LIEGE Travel RetailTOTAL MARGIN</v>
          </cell>
          <cell r="G608" t="str">
            <v>TOTAL MARGIN</v>
          </cell>
          <cell r="I608">
            <v>161395.85335882951</v>
          </cell>
          <cell r="J608">
            <v>0.4632971852768209</v>
          </cell>
          <cell r="L608">
            <v>513002.96621122456</v>
          </cell>
          <cell r="M608">
            <v>0.51773252470821518</v>
          </cell>
          <cell r="N608">
            <v>-351607.11285239505</v>
          </cell>
          <cell r="O608">
            <v>-0.68539001918289855</v>
          </cell>
          <cell r="Q608">
            <v>544036.03382415418</v>
          </cell>
          <cell r="R608">
            <v>0.52093912478806648</v>
          </cell>
          <cell r="S608">
            <v>-382640.18046532467</v>
          </cell>
          <cell r="T608">
            <v>-0.70333609664723673</v>
          </cell>
          <cell r="Z608" t="str">
            <v>TOTAL MARGIN</v>
          </cell>
          <cell r="AB608">
            <v>433601.33643569227</v>
          </cell>
          <cell r="AC608">
            <v>0.40852260609738034</v>
          </cell>
          <cell r="AE608">
            <v>1790884.8591932016</v>
          </cell>
          <cell r="AF608">
            <v>0.51374062814915944</v>
          </cell>
          <cell r="AG608">
            <v>-1357283.5227575093</v>
          </cell>
          <cell r="AH608">
            <v>-0.75788430271780238</v>
          </cell>
          <cell r="AJ608">
            <v>1502056.5147383343</v>
          </cell>
          <cell r="AK608">
            <v>0.48708001790370914</v>
          </cell>
          <cell r="AL608">
            <v>-1068455.178302642</v>
          </cell>
          <cell r="AM608">
            <v>-0.71132821423085546</v>
          </cell>
        </row>
        <row r="609">
          <cell r="A609" t="str">
            <v>DJ</v>
          </cell>
          <cell r="B609">
            <v>98</v>
          </cell>
          <cell r="C609">
            <v>332</v>
          </cell>
          <cell r="D609" t="str">
            <v>LIEGE Travel RetailTotal Rent</v>
          </cell>
          <cell r="G609" t="str">
            <v>Total Rent</v>
          </cell>
          <cell r="I609">
            <v>66.339982142861118</v>
          </cell>
          <cell r="J609">
            <v>1.9043318870014007E-4</v>
          </cell>
          <cell r="L609">
            <v>56817.991750796595</v>
          </cell>
          <cell r="M609">
            <v>5.7341817212570388E-2</v>
          </cell>
          <cell r="N609">
            <v>56751.651768653734</v>
          </cell>
          <cell r="O609">
            <v>0.99883241240848797</v>
          </cell>
          <cell r="Q609">
            <v>38529.578011857142</v>
          </cell>
          <cell r="R609">
            <v>3.6893814747642278E-2</v>
          </cell>
          <cell r="S609">
            <v>38463.238029714281</v>
          </cell>
          <cell r="T609">
            <v>0.9982782063659652</v>
          </cell>
          <cell r="V609" t="str">
            <v>overbudgeted</v>
          </cell>
          <cell r="Z609" t="str">
            <v>Total Rent</v>
          </cell>
          <cell r="AB609">
            <v>51268.297357142859</v>
          </cell>
          <cell r="AC609">
            <v>4.8303030195161065E-2</v>
          </cell>
          <cell r="AE609">
            <v>111739.73589119381</v>
          </cell>
          <cell r="AF609">
            <v>3.2054122190649542E-2</v>
          </cell>
          <cell r="AG609">
            <v>60471.438534050947</v>
          </cell>
          <cell r="AH609">
            <v>0.54118114788578708</v>
          </cell>
          <cell r="AJ609">
            <v>51638.583475857144</v>
          </cell>
          <cell r="AK609">
            <v>1.6745123713487107E-2</v>
          </cell>
          <cell r="AL609">
            <v>370.28611871428438</v>
          </cell>
          <cell r="AM609">
            <v>7.170725720766602E-3</v>
          </cell>
        </row>
        <row r="610">
          <cell r="A610" t="str">
            <v>I</v>
          </cell>
          <cell r="B610">
            <v>99</v>
          </cell>
          <cell r="C610">
            <v>333</v>
          </cell>
          <cell r="D610" t="str">
            <v>LIEGE Travel RetailStaff</v>
          </cell>
          <cell r="G610" t="str">
            <v>Staff</v>
          </cell>
          <cell r="I610">
            <v>142926.48074628564</v>
          </cell>
          <cell r="J610">
            <v>0.41027966241521346</v>
          </cell>
          <cell r="L610">
            <v>186744.33905249729</v>
          </cell>
          <cell r="M610">
            <v>0.18846600214940612</v>
          </cell>
          <cell r="N610">
            <v>43817.858306211652</v>
          </cell>
          <cell r="O610">
            <v>0.23464089208023409</v>
          </cell>
          <cell r="Q610">
            <v>171112.11990457139</v>
          </cell>
          <cell r="R610">
            <v>0.1638475991326156</v>
          </cell>
          <cell r="S610">
            <v>28185.639158285747</v>
          </cell>
          <cell r="T610">
            <v>0.1647202966920448</v>
          </cell>
          <cell r="Z610" t="str">
            <v>Staff</v>
          </cell>
          <cell r="AB610">
            <v>901427.83094828553</v>
          </cell>
          <cell r="AC610">
            <v>0.84929084798224175</v>
          </cell>
          <cell r="AE610">
            <v>957042.45488227636</v>
          </cell>
          <cell r="AF610">
            <v>0.27454115177350574</v>
          </cell>
          <cell r="AG610">
            <v>55614.623933990835</v>
          </cell>
          <cell r="AH610">
            <v>5.8110926689069253E-2</v>
          </cell>
          <cell r="AJ610">
            <v>943807.58023057133</v>
          </cell>
          <cell r="AK610">
            <v>0.30605360621630595</v>
          </cell>
          <cell r="AL610">
            <v>42379.749282285804</v>
          </cell>
          <cell r="AM610">
            <v>4.4902954977255494E-2</v>
          </cell>
        </row>
        <row r="611">
          <cell r="A611" t="str">
            <v>EF</v>
          </cell>
          <cell r="B611">
            <v>100</v>
          </cell>
          <cell r="C611">
            <v>334</v>
          </cell>
          <cell r="D611" t="str">
            <v>LIEGE Travel RetailWarehouse &amp; Distribution Costs</v>
          </cell>
          <cell r="G611" t="str">
            <v>Warehouse &amp; Distribution Costs</v>
          </cell>
          <cell r="I611">
            <v>343.70596528571434</v>
          </cell>
          <cell r="J611">
            <v>9.8663009591511727E-4</v>
          </cell>
          <cell r="L611">
            <v>256.48521772755561</v>
          </cell>
          <cell r="M611">
            <v>2.5884984701969187E-4</v>
          </cell>
          <cell r="N611">
            <v>-87.220747558158735</v>
          </cell>
          <cell r="O611">
            <v>-0.34006149879096181</v>
          </cell>
          <cell r="Q611">
            <v>0.14662514285714678</v>
          </cell>
          <cell r="R611">
            <v>1.4040021035925731E-7</v>
          </cell>
          <cell r="S611">
            <v>-343.5593401428572</v>
          </cell>
          <cell r="T611">
            <v>-2343.1134213971645</v>
          </cell>
          <cell r="Z611" t="str">
            <v>Warehouse &amp; Distribution Costs</v>
          </cell>
          <cell r="AB611">
            <v>600.36226828571432</v>
          </cell>
          <cell r="AC611">
            <v>5.6563838215703825E-4</v>
          </cell>
          <cell r="AE611">
            <v>1795.3965240928894</v>
          </cell>
          <cell r="AF611">
            <v>5.1503486297819708E-4</v>
          </cell>
          <cell r="AG611">
            <v>1195.0342558071752</v>
          </cell>
          <cell r="AH611">
            <v>0.6656102090934799</v>
          </cell>
          <cell r="AJ611">
            <v>614.15076914285714</v>
          </cell>
          <cell r="AK611">
            <v>1.991540029915528E-4</v>
          </cell>
          <cell r="AL611">
            <v>13.788500857142822</v>
          </cell>
          <cell r="AM611">
            <v>2.2451328810329074E-2</v>
          </cell>
        </row>
        <row r="612">
          <cell r="A612" t="str">
            <v>KLM</v>
          </cell>
          <cell r="B612">
            <v>101</v>
          </cell>
          <cell r="C612">
            <v>335</v>
          </cell>
          <cell r="D612" t="str">
            <v>LIEGE Travel RetailUtilities / Supplies / Services</v>
          </cell>
          <cell r="G612" t="str">
            <v>Utilities / Supplies / Services</v>
          </cell>
          <cell r="I612">
            <v>24984.539162928573</v>
          </cell>
          <cell r="J612">
            <v>7.1719727791817248E-2</v>
          </cell>
          <cell r="L612">
            <v>25376.286147632301</v>
          </cell>
          <cell r="M612">
            <v>2.5610239238894123E-2</v>
          </cell>
          <cell r="N612">
            <v>391.74698470372823</v>
          </cell>
          <cell r="O612">
            <v>1.5437522355503552E-2</v>
          </cell>
          <cell r="Q612">
            <v>67912.623968857151</v>
          </cell>
          <cell r="R612">
            <v>6.5029411091973119E-2</v>
          </cell>
          <cell r="S612">
            <v>42928.084805928578</v>
          </cell>
          <cell r="T612">
            <v>0.63210758614796281</v>
          </cell>
          <cell r="Z612" t="str">
            <v>Utilities / Supplies / Services</v>
          </cell>
          <cell r="AB612">
            <v>152856.40203942859</v>
          </cell>
          <cell r="AC612">
            <v>0.14401545953047956</v>
          </cell>
          <cell r="AE612">
            <v>177634.00303342612</v>
          </cell>
          <cell r="AF612">
            <v>5.0956823846371624E-2</v>
          </cell>
          <cell r="AG612">
            <v>24777.600993997534</v>
          </cell>
          <cell r="AH612">
            <v>0.13948681317132183</v>
          </cell>
          <cell r="AJ612">
            <v>156958.60043685714</v>
          </cell>
          <cell r="AK612">
            <v>5.089781719980338E-2</v>
          </cell>
          <cell r="AL612">
            <v>4102.198397428554</v>
          </cell>
          <cell r="AM612">
            <v>2.6135543933311411E-2</v>
          </cell>
        </row>
        <row r="613">
          <cell r="A613" t="str">
            <v>N</v>
          </cell>
          <cell r="B613">
            <v>102</v>
          </cell>
          <cell r="C613">
            <v>336</v>
          </cell>
          <cell r="D613" t="str">
            <v>LIEGE Travel RetailTax, Duty &amp; Other Charges</v>
          </cell>
          <cell r="G613" t="str">
            <v>Tax, Duty &amp; Other Charges</v>
          </cell>
          <cell r="I613">
            <v>424.4942857142857</v>
          </cell>
          <cell r="J613">
            <v>1.2185381696286565E-3</v>
          </cell>
          <cell r="L613">
            <v>19.864283985481489</v>
          </cell>
          <cell r="M613">
            <v>2.0047419950179764E-5</v>
          </cell>
          <cell r="N613">
            <v>-404.63000172880419</v>
          </cell>
          <cell r="O613">
            <v>-20.369724981003205</v>
          </cell>
          <cell r="Q613">
            <v>40413.798167714289</v>
          </cell>
          <cell r="R613">
            <v>3.8698040824361159E-2</v>
          </cell>
          <cell r="S613">
            <v>39989.303882</v>
          </cell>
          <cell r="T613">
            <v>0.98949630312021986</v>
          </cell>
          <cell r="Z613" t="str">
            <v>Tax, Duty &amp; Other Charges</v>
          </cell>
          <cell r="AB613">
            <v>424.4942857142857</v>
          </cell>
          <cell r="AC613">
            <v>3.9994229099698668E-4</v>
          </cell>
          <cell r="AE613">
            <v>139.04998789837043</v>
          </cell>
          <cell r="AF613">
            <v>3.9888453889338137E-5</v>
          </cell>
          <cell r="AG613">
            <v>-285.44429781591526</v>
          </cell>
          <cell r="AH613">
            <v>-2.052817854429029</v>
          </cell>
          <cell r="AJ613">
            <v>175.96931971428421</v>
          </cell>
          <cell r="AK613">
            <v>5.7062526313710892E-5</v>
          </cell>
          <cell r="AL613">
            <v>-248.52496600000148</v>
          </cell>
          <cell r="AM613">
            <v>-1.412319865778441</v>
          </cell>
        </row>
        <row r="614">
          <cell r="A614" t="str">
            <v>O</v>
          </cell>
          <cell r="B614">
            <v>103</v>
          </cell>
          <cell r="C614">
            <v>337</v>
          </cell>
          <cell r="D614" t="str">
            <v>LIEGE Travel RetailMarketing</v>
          </cell>
          <cell r="G614" t="str">
            <v>Marketing</v>
          </cell>
          <cell r="I614">
            <v>205.45953871428628</v>
          </cell>
          <cell r="J614">
            <v>5.8978483023953933E-4</v>
          </cell>
          <cell r="L614">
            <v>5186</v>
          </cell>
          <cell r="M614">
            <v>5.2338115956064362E-3</v>
          </cell>
          <cell r="N614">
            <v>4980.5404612857137</v>
          </cell>
          <cell r="O614">
            <v>0.96038188609442998</v>
          </cell>
          <cell r="Q614">
            <v>3484.7603528571426</v>
          </cell>
          <cell r="R614">
            <v>3.3368157538261867E-3</v>
          </cell>
          <cell r="S614">
            <v>3279.3008141428563</v>
          </cell>
          <cell r="T614">
            <v>0.94104055432511147</v>
          </cell>
          <cell r="Z614" t="str">
            <v>Marketing</v>
          </cell>
          <cell r="AB614">
            <v>3747.180857714286</v>
          </cell>
          <cell r="AC614">
            <v>3.5304505795468004E-3</v>
          </cell>
          <cell r="AE614">
            <v>36302</v>
          </cell>
          <cell r="AF614">
            <v>1.041374166928441E-2</v>
          </cell>
          <cell r="AG614">
            <v>32554.819142285713</v>
          </cell>
          <cell r="AH614">
            <v>0.89677756438448886</v>
          </cell>
          <cell r="AJ614">
            <v>7926.2665328571429</v>
          </cell>
          <cell r="AK614">
            <v>2.5702934655599061E-3</v>
          </cell>
          <cell r="AL614">
            <v>4179.0856751428564</v>
          </cell>
          <cell r="AM614">
            <v>0.52724516111325392</v>
          </cell>
        </row>
        <row r="615">
          <cell r="A615">
            <v>0</v>
          </cell>
          <cell r="B615">
            <v>104</v>
          </cell>
          <cell r="C615">
            <v>338</v>
          </cell>
          <cell r="D615" t="str">
            <v>LIEGE Travel RetailTOTAL COST</v>
          </cell>
          <cell r="G615" t="str">
            <v>TOTAL COST</v>
          </cell>
          <cell r="I615">
            <v>168951.01968107137</v>
          </cell>
          <cell r="J615">
            <v>0.48498477649151422</v>
          </cell>
          <cell r="L615">
            <v>274400.9664526392</v>
          </cell>
          <cell r="M615">
            <v>0.27693076746344691</v>
          </cell>
          <cell r="N615">
            <v>105449.94677156783</v>
          </cell>
          <cell r="O615">
            <v>-0.38429145543759657</v>
          </cell>
          <cell r="Q615">
            <v>321453.02703099995</v>
          </cell>
          <cell r="R615">
            <v>0.30780582195062867</v>
          </cell>
          <cell r="S615">
            <v>-152502.00734992858</v>
          </cell>
          <cell r="T615">
            <v>-0.47441459412737697</v>
          </cell>
          <cell r="Z615" t="str">
            <v>TOTAL COST</v>
          </cell>
          <cell r="AB615">
            <v>1110324.5677565713</v>
          </cell>
          <cell r="AC615">
            <v>1.0461053689605833</v>
          </cell>
          <cell r="AE615">
            <v>1284652.6403188875</v>
          </cell>
          <cell r="AF615">
            <v>0.36852076279667884</v>
          </cell>
          <cell r="AG615">
            <v>174328.0725623162</v>
          </cell>
          <cell r="AH615">
            <v>-0.13570055211114729</v>
          </cell>
          <cell r="AJ615">
            <v>1161121.1507649999</v>
          </cell>
          <cell r="AK615">
            <v>0.3765230571244616</v>
          </cell>
          <cell r="AL615">
            <v>-50796.58300842857</v>
          </cell>
          <cell r="AM615">
            <v>-4.3747875038673945E-2</v>
          </cell>
        </row>
        <row r="616">
          <cell r="B616">
            <v>105</v>
          </cell>
          <cell r="C616">
            <v>339</v>
          </cell>
          <cell r="D616" t="str">
            <v>LIEGE Travel RetailSTORE CASH CONTRIBUTION</v>
          </cell>
          <cell r="G616" t="str">
            <v>STORE CASH CONTRIBUTION</v>
          </cell>
          <cell r="I616">
            <v>-7555.1663222418574</v>
          </cell>
          <cell r="J616">
            <v>-2.1687591214693325E-2</v>
          </cell>
          <cell r="L616">
            <v>238601.99975858536</v>
          </cell>
          <cell r="M616">
            <v>0.24080175724476824</v>
          </cell>
          <cell r="N616">
            <v>-246157.16608082721</v>
          </cell>
          <cell r="O616">
            <v>-1.0316643042802913</v>
          </cell>
          <cell r="Q616">
            <v>222583.00679315423</v>
          </cell>
          <cell r="R616">
            <v>0.21313330283743784</v>
          </cell>
          <cell r="S616">
            <v>-230138.17311539609</v>
          </cell>
          <cell r="T616">
            <v>-1.0339431407235093</v>
          </cell>
          <cell r="Z616" t="str">
            <v>STORE CASH CONTRIBUTION</v>
          </cell>
          <cell r="AB616">
            <v>-676723.23132087907</v>
          </cell>
          <cell r="AC616">
            <v>-0.63758276286320292</v>
          </cell>
          <cell r="AE616">
            <v>506232.2188743141</v>
          </cell>
          <cell r="AF616">
            <v>0.14521986535248058</v>
          </cell>
          <cell r="AG616">
            <v>-1182955.4501951933</v>
          </cell>
          <cell r="AH616">
            <v>-2.3367841992073881</v>
          </cell>
          <cell r="AJ616">
            <v>340935.36397333443</v>
          </cell>
          <cell r="AK616">
            <v>0.11055696077924757</v>
          </cell>
          <cell r="AL616">
            <v>-1017658.5952942135</v>
          </cell>
          <cell r="AM616">
            <v>-2.9849018401441265</v>
          </cell>
        </row>
        <row r="617">
          <cell r="A617" t="str">
            <v>S</v>
          </cell>
          <cell r="B617">
            <v>106</v>
          </cell>
          <cell r="C617">
            <v>340</v>
          </cell>
          <cell r="D617" t="str">
            <v>LIEGE Travel RetailCentral Costs</v>
          </cell>
          <cell r="G617" t="str">
            <v>Central Costs</v>
          </cell>
          <cell r="I617">
            <v>7536.0460025378343</v>
          </cell>
          <cell r="J617">
            <v>2.1632705106307555E-2</v>
          </cell>
          <cell r="L617">
            <v>15776.512068108124</v>
          </cell>
          <cell r="M617">
            <v>1.5921961396122092E-2</v>
          </cell>
          <cell r="N617">
            <v>8240.4660655702901</v>
          </cell>
          <cell r="O617">
            <v>0.52232496194315425</v>
          </cell>
          <cell r="Q617">
            <v>17633.393154041609</v>
          </cell>
          <cell r="R617">
            <v>1.6884772010670596E-2</v>
          </cell>
          <cell r="S617">
            <v>10097.347151503775</v>
          </cell>
          <cell r="T617">
            <v>0.57262644025999287</v>
          </cell>
          <cell r="Z617" t="str">
            <v>Central Costs</v>
          </cell>
          <cell r="AB617">
            <v>24122.796178114131</v>
          </cell>
          <cell r="AC617">
            <v>2.2727576538502367E-2</v>
          </cell>
          <cell r="AE617">
            <v>64444.325363473399</v>
          </cell>
          <cell r="AF617">
            <v>1.8486765367928076E-2</v>
          </cell>
          <cell r="AG617">
            <v>40321.529185359264</v>
          </cell>
          <cell r="AH617">
            <v>0.62568005728884912</v>
          </cell>
          <cell r="AJ617">
            <v>59192.645752988734</v>
          </cell>
          <cell r="AK617">
            <v>1.919472048503865E-2</v>
          </cell>
          <cell r="AL617">
            <v>35069.849574874606</v>
          </cell>
          <cell r="AM617">
            <v>0.59246970850435199</v>
          </cell>
        </row>
        <row r="618">
          <cell r="B618">
            <v>107</v>
          </cell>
          <cell r="C618">
            <v>341</v>
          </cell>
          <cell r="D618" t="str">
            <v>LIEGE Travel RetailEBITDA</v>
          </cell>
          <cell r="G618" t="str">
            <v>EBITDA</v>
          </cell>
          <cell r="I618">
            <v>-15091.212324779692</v>
          </cell>
          <cell r="J618">
            <v>-4.332029632100088E-2</v>
          </cell>
          <cell r="L618">
            <v>222825.48769047722</v>
          </cell>
          <cell r="M618">
            <v>0.22487979584864615</v>
          </cell>
          <cell r="N618">
            <v>-237916.70001525691</v>
          </cell>
          <cell r="O618">
            <v>-1.0677265984299902</v>
          </cell>
          <cell r="Q618">
            <v>204949.61363911262</v>
          </cell>
          <cell r="R618">
            <v>0.19624853082676724</v>
          </cell>
          <cell r="S618">
            <v>-220040.8259638923</v>
          </cell>
          <cell r="T618">
            <v>-1.0736337681092349</v>
          </cell>
          <cell r="Z618" t="str">
            <v>EBITDA</v>
          </cell>
          <cell r="AB618">
            <v>-700846.02749899321</v>
          </cell>
          <cell r="AC618">
            <v>-0.66031033940170536</v>
          </cell>
          <cell r="AE618">
            <v>441787.89351084072</v>
          </cell>
          <cell r="AF618">
            <v>0.12673309998455251</v>
          </cell>
          <cell r="AG618">
            <v>-1142633.9210098339</v>
          </cell>
          <cell r="AH618">
            <v>-2.5863857697173307</v>
          </cell>
          <cell r="AJ618">
            <v>281742.71822034568</v>
          </cell>
          <cell r="AK618">
            <v>9.1362240294208918E-2</v>
          </cell>
          <cell r="AL618">
            <v>-982588.74571933888</v>
          </cell>
          <cell r="AM618">
            <v>-3.4875390992390254</v>
          </cell>
        </row>
        <row r="619">
          <cell r="A619" t="str">
            <v>R</v>
          </cell>
          <cell r="B619">
            <v>108</v>
          </cell>
          <cell r="C619">
            <v>342</v>
          </cell>
          <cell r="D619" t="str">
            <v>LIEGE Travel RetailDepreciation</v>
          </cell>
          <cell r="G619" t="str">
            <v>Depreciation</v>
          </cell>
          <cell r="I619">
            <v>16575.22258271429</v>
          </cell>
          <cell r="J619">
            <v>4.7580243284411607E-2</v>
          </cell>
          <cell r="L619">
            <v>17258.944133303008</v>
          </cell>
          <cell r="M619">
            <v>1.7418060534671223E-2</v>
          </cell>
          <cell r="N619">
            <v>683.72155058871795</v>
          </cell>
          <cell r="O619">
            <v>3.9615491266896341E-2</v>
          </cell>
          <cell r="Q619">
            <v>16276.525739999997</v>
          </cell>
          <cell r="R619">
            <v>1.5585510051576257E-2</v>
          </cell>
          <cell r="S619">
            <v>-298.69684271429287</v>
          </cell>
          <cell r="T619">
            <v>-1.8351388219184805E-2</v>
          </cell>
          <cell r="Z619" t="str">
            <v>Depreciation</v>
          </cell>
          <cell r="AB619">
            <v>113450.80974371426</v>
          </cell>
          <cell r="AC619">
            <v>0.10688901662837473</v>
          </cell>
          <cell r="AE619">
            <v>117458.30659978773</v>
          </cell>
          <cell r="AF619">
            <v>3.3694575005283271E-2</v>
          </cell>
          <cell r="AG619">
            <v>4007.4968560734706</v>
          </cell>
          <cell r="AH619">
            <v>3.411846273016772E-2</v>
          </cell>
          <cell r="AJ619">
            <v>113772.70450799998</v>
          </cell>
          <cell r="AK619">
            <v>3.68936923510923E-2</v>
          </cell>
          <cell r="AL619">
            <v>321.8947642857238</v>
          </cell>
          <cell r="AM619">
            <v>2.8292793572740615E-3</v>
          </cell>
        </row>
        <row r="620">
          <cell r="B620">
            <v>109</v>
          </cell>
          <cell r="C620">
            <v>343</v>
          </cell>
          <cell r="D620" t="str">
            <v>LIEGE Travel RetailEBIT</v>
          </cell>
          <cell r="G620" t="str">
            <v>EBIT</v>
          </cell>
          <cell r="I620">
            <v>-31666.434907493982</v>
          </cell>
          <cell r="J620">
            <v>-9.0900539605412486E-2</v>
          </cell>
          <cell r="L620">
            <v>205566.54355717421</v>
          </cell>
          <cell r="M620">
            <v>0.20746173531397491</v>
          </cell>
          <cell r="N620">
            <v>-237232.97846466821</v>
          </cell>
          <cell r="O620">
            <v>-1.154044692095952</v>
          </cell>
          <cell r="Q620">
            <v>188673.08789911261</v>
          </cell>
          <cell r="R620">
            <v>0.18066302077519097</v>
          </cell>
          <cell r="S620">
            <v>-220339.5228066066</v>
          </cell>
          <cell r="T620">
            <v>-1.1678375822439853</v>
          </cell>
          <cell r="Z620" t="str">
            <v>EBIT</v>
          </cell>
          <cell r="AB620">
            <v>-814296.83724270749</v>
          </cell>
          <cell r="AC620">
            <v>-0.76719935603008005</v>
          </cell>
          <cell r="AE620">
            <v>324329.58691105299</v>
          </cell>
          <cell r="AF620">
            <v>9.3038524979269233E-2</v>
          </cell>
          <cell r="AG620">
            <v>-1138626.4241537605</v>
          </cell>
          <cell r="AH620">
            <v>-3.5107078419768944</v>
          </cell>
          <cell r="AJ620">
            <v>167970.01371234568</v>
          </cell>
          <cell r="AK620">
            <v>5.4468547943116612E-2</v>
          </cell>
          <cell r="AL620">
            <v>-982266.85095505323</v>
          </cell>
          <cell r="AM620">
            <v>-5.8478702790202677</v>
          </cell>
        </row>
        <row r="621">
          <cell r="T621" t="str">
            <v>data kPLN</v>
          </cell>
          <cell r="AM621" t="str">
            <v>data kPLN</v>
          </cell>
        </row>
        <row r="629">
          <cell r="B629" t="str">
            <v>ACT</v>
          </cell>
          <cell r="C629" t="str">
            <v>PY_BDG</v>
          </cell>
          <cell r="G629" t="str">
            <v>ROTTERDAM Travel Retail</v>
          </cell>
          <cell r="I629" t="str">
            <v>JULY 2018</v>
          </cell>
          <cell r="Z629" t="str">
            <v>ROTTERDAM Travel Retail</v>
          </cell>
          <cell r="AB629" t="str">
            <v>JULY 2018 YTD</v>
          </cell>
        </row>
        <row r="630">
          <cell r="A630" t="str">
            <v>ROTTERDAM Travel Retail</v>
          </cell>
          <cell r="B630">
            <v>115</v>
          </cell>
          <cell r="C630">
            <v>350</v>
          </cell>
          <cell r="I630" t="str">
            <v>Actual</v>
          </cell>
          <cell r="J630" t="str">
            <v>% of sales</v>
          </cell>
          <cell r="L630" t="str">
            <v>Budget</v>
          </cell>
          <cell r="M630" t="str">
            <v>% of sales</v>
          </cell>
          <cell r="N630" t="str">
            <v xml:space="preserve"> Variance</v>
          </cell>
          <cell r="O630" t="str">
            <v xml:space="preserve"> Variance %</v>
          </cell>
          <cell r="Q630" t="str">
            <v>Prev.year</v>
          </cell>
          <cell r="R630" t="str">
            <v>% of sales</v>
          </cell>
          <cell r="S630" t="str">
            <v xml:space="preserve"> Variance</v>
          </cell>
          <cell r="T630" t="str">
            <v xml:space="preserve"> Variance %</v>
          </cell>
          <cell r="AB630" t="str">
            <v>Actual</v>
          </cell>
          <cell r="AC630" t="str">
            <v>% of sales</v>
          </cell>
          <cell r="AE630" t="str">
            <v>Budget</v>
          </cell>
          <cell r="AF630" t="str">
            <v>% of sales</v>
          </cell>
          <cell r="AG630" t="str">
            <v xml:space="preserve"> Variance</v>
          </cell>
          <cell r="AH630" t="str">
            <v xml:space="preserve"> Variance %</v>
          </cell>
          <cell r="AJ630" t="str">
            <v>Prev.year</v>
          </cell>
          <cell r="AK630" t="str">
            <v>% of sales</v>
          </cell>
          <cell r="AL630" t="str">
            <v xml:space="preserve"> Variance</v>
          </cell>
          <cell r="AM630" t="str">
            <v xml:space="preserve"> Variance %</v>
          </cell>
        </row>
        <row r="631">
          <cell r="A631" t="str">
            <v>A</v>
          </cell>
          <cell r="B631">
            <v>115</v>
          </cell>
          <cell r="C631">
            <v>350</v>
          </cell>
          <cell r="D631" t="str">
            <v>ROTTERDAM Travel RetailNET SALES</v>
          </cell>
          <cell r="G631" t="str">
            <v>NET SALES</v>
          </cell>
          <cell r="I631">
            <v>1788016.3122597858</v>
          </cell>
          <cell r="J631">
            <v>1</v>
          </cell>
          <cell r="L631">
            <v>1990091.2333696119</v>
          </cell>
          <cell r="M631">
            <v>1</v>
          </cell>
          <cell r="N631">
            <v>-202074.92110982607</v>
          </cell>
          <cell r="O631">
            <v>-0.10154053126884732</v>
          </cell>
          <cell r="Q631">
            <v>1780530.8864352852</v>
          </cell>
          <cell r="R631">
            <v>1</v>
          </cell>
          <cell r="S631">
            <v>7485.4258245006204</v>
          </cell>
          <cell r="T631">
            <v>4.2040415482411664E-3</v>
          </cell>
          <cell r="Z631" t="str">
            <v>NET SALES</v>
          </cell>
          <cell r="AB631">
            <v>7737002.6915922854</v>
          </cell>
          <cell r="AC631">
            <v>1</v>
          </cell>
          <cell r="AE631">
            <v>8560043.272706395</v>
          </cell>
          <cell r="AF631">
            <v>1</v>
          </cell>
          <cell r="AG631">
            <v>-823040.58111410961</v>
          </cell>
          <cell r="AH631">
            <v>-9.6149114542255387E-2</v>
          </cell>
          <cell r="AJ631">
            <v>7919267.227837285</v>
          </cell>
          <cell r="AK631">
            <v>1</v>
          </cell>
          <cell r="AL631">
            <v>-182264.53624499962</v>
          </cell>
          <cell r="AM631">
            <v>-2.3015328439014549E-2</v>
          </cell>
        </row>
        <row r="632">
          <cell r="A632" t="str">
            <v>B</v>
          </cell>
          <cell r="B632">
            <v>116</v>
          </cell>
          <cell r="C632">
            <v>351</v>
          </cell>
          <cell r="D632" t="str">
            <v>ROTTERDAM Travel RetailCOGS</v>
          </cell>
          <cell r="G632" t="str">
            <v>COGS</v>
          </cell>
          <cell r="I632">
            <v>1071647.7934244289</v>
          </cell>
          <cell r="J632">
            <v>0.59935012117983755</v>
          </cell>
          <cell r="L632">
            <v>1153702.6897921376</v>
          </cell>
          <cell r="M632">
            <v>0.57972351741819106</v>
          </cell>
          <cell r="N632">
            <v>82054.896367708687</v>
          </cell>
          <cell r="O632">
            <v>7.1123086644179101E-2</v>
          </cell>
          <cell r="Q632">
            <v>1061546.2775708565</v>
          </cell>
          <cell r="R632">
            <v>0.59619649715604028</v>
          </cell>
          <cell r="S632">
            <v>-10101.515853572404</v>
          </cell>
          <cell r="T632">
            <v>-9.5158506670927068E-3</v>
          </cell>
          <cell r="Z632" t="str">
            <v>COGS</v>
          </cell>
          <cell r="AB632">
            <v>4623904.4000414293</v>
          </cell>
          <cell r="AC632">
            <v>0.59763510294059674</v>
          </cell>
          <cell r="AE632">
            <v>4853278.7108659521</v>
          </cell>
          <cell r="AF632">
            <v>0.5669689458627597</v>
          </cell>
          <cell r="AG632">
            <v>229374.31082452275</v>
          </cell>
          <cell r="AH632">
            <v>4.7261722330304123E-2</v>
          </cell>
          <cell r="AJ632">
            <v>4689453.0486548571</v>
          </cell>
          <cell r="AK632">
            <v>0.59215744509426349</v>
          </cell>
          <cell r="AL632">
            <v>65548.648613427766</v>
          </cell>
          <cell r="AM632">
            <v>1.3977887811933654E-2</v>
          </cell>
        </row>
        <row r="633">
          <cell r="B633">
            <v>117</v>
          </cell>
          <cell r="C633">
            <v>352</v>
          </cell>
          <cell r="D633" t="str">
            <v>ROTTERDAM Travel RetailGROSS MARGIN</v>
          </cell>
          <cell r="G633" t="str">
            <v>GROSS MARGIN</v>
          </cell>
          <cell r="I633">
            <v>716368.51883535692</v>
          </cell>
          <cell r="J633">
            <v>0.40064987882016245</v>
          </cell>
          <cell r="L633">
            <v>836388.54357747431</v>
          </cell>
          <cell r="M633">
            <v>0.42027648258180889</v>
          </cell>
          <cell r="N633">
            <v>-120020.02474211738</v>
          </cell>
          <cell r="O633">
            <v>-0.14349793007536571</v>
          </cell>
          <cell r="Q633">
            <v>718984.60886442871</v>
          </cell>
          <cell r="R633">
            <v>0.40380350284395966</v>
          </cell>
          <cell r="S633">
            <v>-2616.0900290717836</v>
          </cell>
          <cell r="T633">
            <v>-3.6385897511821419E-3</v>
          </cell>
          <cell r="Z633" t="str">
            <v>GROSS MARGIN</v>
          </cell>
          <cell r="AB633">
            <v>3113098.2915508561</v>
          </cell>
          <cell r="AC633">
            <v>0.40236489705940331</v>
          </cell>
          <cell r="AE633">
            <v>3706764.5618404429</v>
          </cell>
          <cell r="AF633">
            <v>0.43303105413724036</v>
          </cell>
          <cell r="AG633">
            <v>-593666.27028958686</v>
          </cell>
          <cell r="AH633">
            <v>-0.1601575337158252</v>
          </cell>
          <cell r="AJ633">
            <v>3229814.1791824279</v>
          </cell>
          <cell r="AK633">
            <v>0.40784255490573657</v>
          </cell>
          <cell r="AL633">
            <v>-116715.88763157185</v>
          </cell>
          <cell r="AM633">
            <v>-3.6137028682286743E-2</v>
          </cell>
        </row>
        <row r="634">
          <cell r="A634" t="str">
            <v>C</v>
          </cell>
          <cell r="B634">
            <v>118</v>
          </cell>
          <cell r="C634">
            <v>353</v>
          </cell>
          <cell r="D634" t="str">
            <v>ROTTERDAM Travel RetailIncome from suppliers</v>
          </cell>
          <cell r="G634" t="str">
            <v>Income from suppliers</v>
          </cell>
          <cell r="I634">
            <v>36925.568342142855</v>
          </cell>
          <cell r="J634">
            <v>2.0651695450962886E-2</v>
          </cell>
          <cell r="L634">
            <v>60474.857125279472</v>
          </cell>
          <cell r="M634">
            <v>3.0387982275005436E-2</v>
          </cell>
          <cell r="N634">
            <v>-23549.288783136617</v>
          </cell>
          <cell r="O634">
            <v>-0.38940627398841154</v>
          </cell>
          <cell r="Q634">
            <v>54502.013888857124</v>
          </cell>
          <cell r="R634">
            <v>3.0609979475263678E-2</v>
          </cell>
          <cell r="S634">
            <v>-17576.445546714269</v>
          </cell>
          <cell r="T634">
            <v>-0.32249167127212808</v>
          </cell>
          <cell r="Z634" t="str">
            <v>Income from suppliers</v>
          </cell>
          <cell r="AB634">
            <v>215548.43491714285</v>
          </cell>
          <cell r="AC634">
            <v>2.7859423540252472E-2</v>
          </cell>
          <cell r="AE634">
            <v>260122.44324428143</v>
          </cell>
          <cell r="AF634">
            <v>3.0387982275005433E-2</v>
          </cell>
          <cell r="AG634">
            <v>-44574.008327138581</v>
          </cell>
          <cell r="AH634">
            <v>-0.17135779508759674</v>
          </cell>
          <cell r="AJ634">
            <v>251795.95253685713</v>
          </cell>
          <cell r="AK634">
            <v>3.1795360011562766E-2</v>
          </cell>
          <cell r="AL634">
            <v>-36247.517619714286</v>
          </cell>
          <cell r="AM634">
            <v>-0.14395591849082034</v>
          </cell>
        </row>
        <row r="635">
          <cell r="B635">
            <v>119</v>
          </cell>
          <cell r="C635">
            <v>354</v>
          </cell>
          <cell r="D635" t="str">
            <v>ROTTERDAM Travel RetailTOTAL MARGIN</v>
          </cell>
          <cell r="G635" t="str">
            <v>TOTAL MARGIN</v>
          </cell>
          <cell r="I635">
            <v>753294.08717749978</v>
          </cell>
          <cell r="J635">
            <v>0.42130157427112536</v>
          </cell>
          <cell r="L635">
            <v>896863.4007027538</v>
          </cell>
          <cell r="M635">
            <v>0.45066446485681438</v>
          </cell>
          <cell r="N635">
            <v>-143569.31352525402</v>
          </cell>
          <cell r="O635">
            <v>-0.16007935368168402</v>
          </cell>
          <cell r="Q635">
            <v>773486.6227532858</v>
          </cell>
          <cell r="R635">
            <v>0.43441348231922333</v>
          </cell>
          <cell r="S635">
            <v>-20192.535575786023</v>
          </cell>
          <cell r="T635">
            <v>-2.6105862702459071E-2</v>
          </cell>
          <cell r="Z635" t="str">
            <v>TOTAL MARGIN</v>
          </cell>
          <cell r="AB635">
            <v>3328646.7264679987</v>
          </cell>
          <cell r="AC635">
            <v>0.43022432059965571</v>
          </cell>
          <cell r="AE635">
            <v>3966887.0050847242</v>
          </cell>
          <cell r="AF635">
            <v>0.46341903641224574</v>
          </cell>
          <cell r="AG635">
            <v>-638240.27861672547</v>
          </cell>
          <cell r="AH635">
            <v>-0.16089197342869466</v>
          </cell>
          <cell r="AJ635">
            <v>3481610.1317192852</v>
          </cell>
          <cell r="AK635">
            <v>0.43963791491729931</v>
          </cell>
          <cell r="AL635">
            <v>-152963.40525128646</v>
          </cell>
          <cell r="AM635">
            <v>-4.3934673746985675E-2</v>
          </cell>
        </row>
        <row r="636">
          <cell r="A636" t="str">
            <v>DJ</v>
          </cell>
          <cell r="B636">
            <v>120</v>
          </cell>
          <cell r="C636">
            <v>355</v>
          </cell>
          <cell r="D636" t="str">
            <v>ROTTERDAM Travel RetailTotal Rent</v>
          </cell>
          <cell r="G636" t="str">
            <v>Total Rent</v>
          </cell>
          <cell r="I636">
            <v>192649.97580749996</v>
          </cell>
          <cell r="J636">
            <v>0.10774508850202777</v>
          </cell>
          <cell r="L636">
            <v>213539.93759914752</v>
          </cell>
          <cell r="M636">
            <v>0.10730158196696482</v>
          </cell>
          <cell r="N636">
            <v>20889.961791647569</v>
          </cell>
          <cell r="O636">
            <v>9.7826954650805154E-2</v>
          </cell>
          <cell r="Q636">
            <v>190782.77813314274</v>
          </cell>
          <cell r="R636">
            <v>0.10714937864127688</v>
          </cell>
          <cell r="S636">
            <v>-1867.1976743572159</v>
          </cell>
          <cell r="T636">
            <v>-9.7870347241413302E-3</v>
          </cell>
          <cell r="Z636" t="str">
            <v>Total Rent</v>
          </cell>
          <cell r="AB636">
            <v>844791.72377399995</v>
          </cell>
          <cell r="AC636">
            <v>0.10918850069575725</v>
          </cell>
          <cell r="AE636">
            <v>930161.25639820169</v>
          </cell>
          <cell r="AF636">
            <v>0.10866314886094218</v>
          </cell>
          <cell r="AG636">
            <v>85369.532624201733</v>
          </cell>
          <cell r="AH636">
            <v>9.1779282395368922E-2</v>
          </cell>
          <cell r="AJ636">
            <v>853669.73904514278</v>
          </cell>
          <cell r="AK636">
            <v>0.10779655673751977</v>
          </cell>
          <cell r="AL636">
            <v>8878.0152711428236</v>
          </cell>
          <cell r="AM636">
            <v>1.0399824270534874E-2</v>
          </cell>
        </row>
        <row r="637">
          <cell r="A637" t="str">
            <v>I</v>
          </cell>
          <cell r="B637">
            <v>121</v>
          </cell>
          <cell r="C637">
            <v>356</v>
          </cell>
          <cell r="D637" t="str">
            <v>ROTTERDAM Travel RetailStaff</v>
          </cell>
          <cell r="G637" t="str">
            <v>Staff</v>
          </cell>
          <cell r="I637">
            <v>196530.68715100008</v>
          </cell>
          <cell r="J637">
            <v>0.10991548891554273</v>
          </cell>
          <cell r="L637">
            <v>189045.25595584704</v>
          </cell>
          <cell r="M637">
            <v>9.4993261005304072E-2</v>
          </cell>
          <cell r="N637">
            <v>-7485.4311951530399</v>
          </cell>
          <cell r="O637">
            <v>-3.9595974822564717E-2</v>
          </cell>
          <cell r="Q637">
            <v>163760.87721757148</v>
          </cell>
          <cell r="R637">
            <v>9.197306177902323E-2</v>
          </cell>
          <cell r="S637">
            <v>-32769.809933428594</v>
          </cell>
          <cell r="T637">
            <v>-0.2001076843884444</v>
          </cell>
          <cell r="Z637" t="str">
            <v>Staff</v>
          </cell>
          <cell r="AB637">
            <v>1273967.1551560001</v>
          </cell>
          <cell r="AC637">
            <v>0.1646590037431945</v>
          </cell>
          <cell r="AE637">
            <v>1270461.0824217252</v>
          </cell>
          <cell r="AF637">
            <v>0.14841760046617714</v>
          </cell>
          <cell r="AG637">
            <v>-3506.0727342749014</v>
          </cell>
          <cell r="AH637">
            <v>-2.7596852692186591E-3</v>
          </cell>
          <cell r="AJ637">
            <v>1083766.2783555714</v>
          </cell>
          <cell r="AK637">
            <v>0.13685183832993889</v>
          </cell>
          <cell r="AL637">
            <v>-190200.87680042861</v>
          </cell>
          <cell r="AM637">
            <v>-0.17549990306860774</v>
          </cell>
        </row>
        <row r="638">
          <cell r="A638" t="str">
            <v>EF</v>
          </cell>
          <cell r="B638">
            <v>122</v>
          </cell>
          <cell r="C638">
            <v>357</v>
          </cell>
          <cell r="D638" t="str">
            <v>ROTTERDAM Travel RetailWarehouse &amp; Distribution Costs</v>
          </cell>
          <cell r="G638" t="str">
            <v>Warehouse &amp; Distribution Costs</v>
          </cell>
          <cell r="I638">
            <v>0</v>
          </cell>
          <cell r="J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Z638" t="str">
            <v>Warehouse &amp; Distribution Costs</v>
          </cell>
          <cell r="AB638">
            <v>0</v>
          </cell>
          <cell r="AC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</row>
        <row r="639">
          <cell r="A639" t="str">
            <v>KLM</v>
          </cell>
          <cell r="B639">
            <v>123</v>
          </cell>
          <cell r="C639">
            <v>358</v>
          </cell>
          <cell r="D639" t="str">
            <v>ROTTERDAM Travel RetailUtilities / Supplies / Services</v>
          </cell>
          <cell r="G639" t="str">
            <v>Utilities / Supplies / Services</v>
          </cell>
          <cell r="I639">
            <v>38114.325905357146</v>
          </cell>
          <cell r="J639">
            <v>2.131654260871162E-2</v>
          </cell>
          <cell r="L639">
            <v>27617.231992855017</v>
          </cell>
          <cell r="M639">
            <v>1.3877369805852401E-2</v>
          </cell>
          <cell r="N639">
            <v>-10497.093912502129</v>
          </cell>
          <cell r="O639">
            <v>-0.38009217995553946</v>
          </cell>
          <cell r="Q639">
            <v>33887.954035142859</v>
          </cell>
          <cell r="R639">
            <v>1.9032499965776103E-2</v>
          </cell>
          <cell r="S639">
            <v>-4226.3718702142869</v>
          </cell>
          <cell r="T639">
            <v>-0.12471605296181076</v>
          </cell>
          <cell r="Z639" t="str">
            <v>Utilities / Supplies / Services</v>
          </cell>
          <cell r="AB639">
            <v>195116.54860885715</v>
          </cell>
          <cell r="AC639">
            <v>2.5218622299419402E-2</v>
          </cell>
          <cell r="AE639">
            <v>193320.62394998514</v>
          </cell>
          <cell r="AF639">
            <v>2.2584070873378159E-2</v>
          </cell>
          <cell r="AG639">
            <v>-1795.9246588720125</v>
          </cell>
          <cell r="AH639">
            <v>-9.289876176566958E-3</v>
          </cell>
          <cell r="AJ639">
            <v>162200.46391914284</v>
          </cell>
          <cell r="AK639">
            <v>2.0481751562693388E-2</v>
          </cell>
          <cell r="AL639">
            <v>-32916.084689714306</v>
          </cell>
          <cell r="AM639">
            <v>-0.20293459028651739</v>
          </cell>
        </row>
        <row r="640">
          <cell r="A640" t="str">
            <v>N</v>
          </cell>
          <cell r="B640">
            <v>124</v>
          </cell>
          <cell r="C640">
            <v>359</v>
          </cell>
          <cell r="D640" t="str">
            <v>ROTTERDAM Travel RetailTax, Duty &amp; Other Charges</v>
          </cell>
          <cell r="G640" t="str">
            <v>Tax, Duty &amp; Other Charges</v>
          </cell>
          <cell r="I640">
            <v>11.645296571430663</v>
          </cell>
          <cell r="J640">
            <v>6.512969983317851E-6</v>
          </cell>
          <cell r="L640">
            <v>18590.706183650374</v>
          </cell>
          <cell r="M640">
            <v>9.3416351330650755E-3</v>
          </cell>
          <cell r="N640">
            <v>18579.060887078944</v>
          </cell>
          <cell r="O640">
            <v>0.9993735957926293</v>
          </cell>
          <cell r="Q640">
            <v>26565.341002285728</v>
          </cell>
          <cell r="R640">
            <v>1.4919899005779625E-2</v>
          </cell>
          <cell r="S640">
            <v>26553.695705714297</v>
          </cell>
          <cell r="T640">
            <v>0.99956163572037604</v>
          </cell>
          <cell r="Z640" t="str">
            <v>Tax, Duty &amp; Other Charges</v>
          </cell>
          <cell r="AB640">
            <v>8999.6184525714289</v>
          </cell>
          <cell r="AC640">
            <v>1.1631918471931273E-3</v>
          </cell>
          <cell r="AE640">
            <v>130134.94328555261</v>
          </cell>
          <cell r="AF640">
            <v>1.520260343782215E-2</v>
          </cell>
          <cell r="AG640">
            <v>121135.32483298118</v>
          </cell>
          <cell r="AH640">
            <v>0.93084395147563292</v>
          </cell>
          <cell r="AJ640">
            <v>120170.81642228572</v>
          </cell>
          <cell r="AK640">
            <v>1.5174486851494189E-2</v>
          </cell>
          <cell r="AL640">
            <v>111171.19796971428</v>
          </cell>
          <cell r="AM640">
            <v>0.92510978355221984</v>
          </cell>
        </row>
        <row r="641">
          <cell r="A641" t="str">
            <v>O</v>
          </cell>
          <cell r="B641">
            <v>125</v>
          </cell>
          <cell r="C641">
            <v>360</v>
          </cell>
          <cell r="D641" t="str">
            <v>ROTTERDAM Travel RetailMarketing</v>
          </cell>
          <cell r="G641" t="str">
            <v>Marketing</v>
          </cell>
          <cell r="I641">
            <v>248.01449085714296</v>
          </cell>
          <cell r="J641">
            <v>1.3870929988535151E-4</v>
          </cell>
          <cell r="L641">
            <v>4687.432850355407</v>
          </cell>
          <cell r="M641">
            <v>2.3553859098302096E-3</v>
          </cell>
          <cell r="N641">
            <v>4439.4183594982642</v>
          </cell>
          <cell r="O641">
            <v>0.94708948399370918</v>
          </cell>
          <cell r="Q641">
            <v>1593.7203577142864</v>
          </cell>
          <cell r="R641">
            <v>8.95081556773776E-4</v>
          </cell>
          <cell r="S641">
            <v>1345.7058668571435</v>
          </cell>
          <cell r="T641">
            <v>0.84438017017436784</v>
          </cell>
          <cell r="Z641" t="str">
            <v>Marketing</v>
          </cell>
          <cell r="AB641">
            <v>11013.504242857143</v>
          </cell>
          <cell r="AC641">
            <v>1.423484607912234E-3</v>
          </cell>
          <cell r="AE641">
            <v>32812.02995248785</v>
          </cell>
          <cell r="AF641">
            <v>3.8331616917298365E-3</v>
          </cell>
          <cell r="AG641">
            <v>21798.525709630707</v>
          </cell>
          <cell r="AH641">
            <v>0.66434553854775802</v>
          </cell>
          <cell r="AJ641">
            <v>12499.174701714284</v>
          </cell>
          <cell r="AK641">
            <v>1.5783246532934273E-3</v>
          </cell>
          <cell r="AL641">
            <v>1485.6704588571411</v>
          </cell>
          <cell r="AM641">
            <v>0.11886148440291655</v>
          </cell>
        </row>
        <row r="642">
          <cell r="A642">
            <v>0</v>
          </cell>
          <cell r="B642">
            <v>126</v>
          </cell>
          <cell r="C642">
            <v>361</v>
          </cell>
          <cell r="D642" t="str">
            <v>ROTTERDAM Travel RetailTOTAL COST</v>
          </cell>
          <cell r="G642" t="str">
            <v>TOTAL COST</v>
          </cell>
          <cell r="I642">
            <v>427554.64865128574</v>
          </cell>
          <cell r="J642">
            <v>0.23912234229615079</v>
          </cell>
          <cell r="L642">
            <v>453480.56458185532</v>
          </cell>
          <cell r="M642">
            <v>0.22786923382101656</v>
          </cell>
          <cell r="N642">
            <v>25925.915930569579</v>
          </cell>
          <cell r="O642">
            <v>-5.7170952749596493E-2</v>
          </cell>
          <cell r="Q642">
            <v>416590.67074585706</v>
          </cell>
          <cell r="R642">
            <v>0.23396992094862959</v>
          </cell>
          <cell r="S642">
            <v>10963.977905428677</v>
          </cell>
          <cell r="T642">
            <v>2.6318347181896629E-2</v>
          </cell>
          <cell r="Z642" t="str">
            <v>TOTAL COST</v>
          </cell>
          <cell r="AB642">
            <v>2333888.5502342856</v>
          </cell>
          <cell r="AC642">
            <v>0.30165280319347648</v>
          </cell>
          <cell r="AE642">
            <v>2556889.9360079523</v>
          </cell>
          <cell r="AF642">
            <v>0.29870058533004945</v>
          </cell>
          <cell r="AG642">
            <v>223001.38577366667</v>
          </cell>
          <cell r="AH642">
            <v>-8.7215872155152918E-2</v>
          </cell>
          <cell r="AJ642">
            <v>2232306.4724438568</v>
          </cell>
          <cell r="AK642">
            <v>0.28188295813493963</v>
          </cell>
          <cell r="AL642">
            <v>101582.07779042888</v>
          </cell>
          <cell r="AM642">
            <v>4.5505435317409582E-2</v>
          </cell>
        </row>
        <row r="643">
          <cell r="B643">
            <v>127</v>
          </cell>
          <cell r="C643">
            <v>362</v>
          </cell>
          <cell r="D643" t="str">
            <v>ROTTERDAM Travel RetailSTORE CASH CONTRIBUTION</v>
          </cell>
          <cell r="G643" t="str">
            <v>STORE CASH CONTRIBUTION</v>
          </cell>
          <cell r="I643">
            <v>325739.43852621404</v>
          </cell>
          <cell r="J643">
            <v>0.18217923197497454</v>
          </cell>
          <cell r="L643">
            <v>443382.83612089849</v>
          </cell>
          <cell r="M643">
            <v>0.22279523103579779</v>
          </cell>
          <cell r="N643">
            <v>-117643.39759468444</v>
          </cell>
          <cell r="O643">
            <v>-0.26533142018742073</v>
          </cell>
          <cell r="Q643">
            <v>356895.95200742874</v>
          </cell>
          <cell r="R643">
            <v>0.20044356137059371</v>
          </cell>
          <cell r="S643">
            <v>-31156.513481214701</v>
          </cell>
          <cell r="T643">
            <v>-8.7298590264106357E-2</v>
          </cell>
          <cell r="Z643" t="str">
            <v>STORE CASH CONTRIBUTION</v>
          </cell>
          <cell r="AB643">
            <v>994758.17623371305</v>
          </cell>
          <cell r="AC643">
            <v>0.12857151740617923</v>
          </cell>
          <cell r="AE643">
            <v>1409997.0690767718</v>
          </cell>
          <cell r="AF643">
            <v>0.16471845108219629</v>
          </cell>
          <cell r="AG643">
            <v>-415238.8928430588</v>
          </cell>
          <cell r="AH643">
            <v>-0.29449628084329715</v>
          </cell>
          <cell r="AJ643">
            <v>1249303.6592754284</v>
          </cell>
          <cell r="AK643">
            <v>0.15775495678235971</v>
          </cell>
          <cell r="AL643">
            <v>-254545.48304171534</v>
          </cell>
          <cell r="AM643">
            <v>-0.20374988991014942</v>
          </cell>
        </row>
        <row r="644">
          <cell r="A644" t="str">
            <v>S</v>
          </cell>
          <cell r="B644">
            <v>128</v>
          </cell>
          <cell r="C644">
            <v>363</v>
          </cell>
          <cell r="D644" t="str">
            <v>ROTTERDAM Travel RetailCentral Costs</v>
          </cell>
          <cell r="G644" t="str">
            <v>Central Costs</v>
          </cell>
          <cell r="I644">
            <v>37601.312672894768</v>
          </cell>
          <cell r="J644">
            <v>2.1029625073930292E-2</v>
          </cell>
          <cell r="L644">
            <v>30098.567392287601</v>
          </cell>
          <cell r="M644">
            <v>1.5124214853871231E-2</v>
          </cell>
          <cell r="N644">
            <v>-7502.7452806071669</v>
          </cell>
          <cell r="O644">
            <v>-0.24927250466178852</v>
          </cell>
          <cell r="Q644">
            <v>26989.622606577119</v>
          </cell>
          <cell r="R644">
            <v>1.5158188387628443E-2</v>
          </cell>
          <cell r="S644">
            <v>-10611.690066317649</v>
          </cell>
          <cell r="T644">
            <v>-0.39317667464278205</v>
          </cell>
          <cell r="Z644" t="str">
            <v>Central Costs</v>
          </cell>
          <cell r="AB644">
            <v>177245.37804997107</v>
          </cell>
          <cell r="AC644">
            <v>2.2908791054523175E-2</v>
          </cell>
          <cell r="AE644">
            <v>158247.5115218343</v>
          </cell>
          <cell r="AF644">
            <v>1.8486765367928076E-2</v>
          </cell>
          <cell r="AG644">
            <v>-18997.866528136772</v>
          </cell>
          <cell r="AH644">
            <v>-0.12005159730752246</v>
          </cell>
          <cell r="AJ644">
            <v>151288.98614686271</v>
          </cell>
          <cell r="AK644">
            <v>1.9103912242670842E-2</v>
          </cell>
          <cell r="AL644">
            <v>-25956.391903108364</v>
          </cell>
          <cell r="AM644">
            <v>-0.17156828506941935</v>
          </cell>
        </row>
        <row r="645">
          <cell r="B645">
            <v>129</v>
          </cell>
          <cell r="C645">
            <v>364</v>
          </cell>
          <cell r="D645" t="str">
            <v>ROTTERDAM Travel RetailEBITDA</v>
          </cell>
          <cell r="G645" t="str">
            <v>EBITDA</v>
          </cell>
          <cell r="I645">
            <v>288138.1258533193</v>
          </cell>
          <cell r="J645">
            <v>0.16114960690104427</v>
          </cell>
          <cell r="L645">
            <v>413284.26872861088</v>
          </cell>
          <cell r="M645">
            <v>0.20767101618192657</v>
          </cell>
          <cell r="N645">
            <v>-125146.14287529158</v>
          </cell>
          <cell r="O645">
            <v>-0.30280887114401789</v>
          </cell>
          <cell r="Q645">
            <v>329906.32940085162</v>
          </cell>
          <cell r="R645">
            <v>0.1852853729829653</v>
          </cell>
          <cell r="S645">
            <v>-41768.203547532321</v>
          </cell>
          <cell r="T645">
            <v>-0.12660625100278688</v>
          </cell>
          <cell r="Z645" t="str">
            <v>EBITDA</v>
          </cell>
          <cell r="AB645">
            <v>817512.79818374198</v>
          </cell>
          <cell r="AC645">
            <v>0.10566272635165605</v>
          </cell>
          <cell r="AE645">
            <v>1251749.5575549374</v>
          </cell>
          <cell r="AF645">
            <v>0.1462316857142682</v>
          </cell>
          <cell r="AG645">
            <v>-434236.75937119545</v>
          </cell>
          <cell r="AH645">
            <v>-0.34690386487485336</v>
          </cell>
          <cell r="AJ645">
            <v>1098014.6731285658</v>
          </cell>
          <cell r="AK645">
            <v>0.13865104453968888</v>
          </cell>
          <cell r="AL645">
            <v>-280501.87494482379</v>
          </cell>
          <cell r="AM645">
            <v>-0.25546277459625533</v>
          </cell>
        </row>
        <row r="646">
          <cell r="A646" t="str">
            <v>R</v>
          </cell>
          <cell r="B646">
            <v>130</v>
          </cell>
          <cell r="C646">
            <v>365</v>
          </cell>
          <cell r="D646" t="str">
            <v>ROTTERDAM Travel RetailDepreciation</v>
          </cell>
          <cell r="G646" t="str">
            <v>Depreciation</v>
          </cell>
          <cell r="I646">
            <v>12448.478289357139</v>
          </cell>
          <cell r="J646">
            <v>6.9621726625212496E-3</v>
          </cell>
          <cell r="L646">
            <v>12804.04331351516</v>
          </cell>
          <cell r="M646">
            <v>6.4338976519359974E-3</v>
          </cell>
          <cell r="N646">
            <v>355.56502415802061</v>
          </cell>
          <cell r="O646">
            <v>2.7769745497713827E-2</v>
          </cell>
          <cell r="Q646">
            <v>10904.875548428572</v>
          </cell>
          <cell r="R646">
            <v>6.1245079383378158E-3</v>
          </cell>
          <cell r="S646">
            <v>-1543.6027409285671</v>
          </cell>
          <cell r="T646">
            <v>-0.14155161460334176</v>
          </cell>
          <cell r="Z646" t="str">
            <v>Depreciation</v>
          </cell>
          <cell r="AB646">
            <v>83685.610024857131</v>
          </cell>
          <cell r="AC646">
            <v>1.0816282914803346E-2</v>
          </cell>
          <cell r="AE646">
            <v>89534.553194606109</v>
          </cell>
          <cell r="AF646">
            <v>1.045959118922752E-2</v>
          </cell>
          <cell r="AG646">
            <v>5848.9431697489781</v>
          </cell>
          <cell r="AH646">
            <v>6.5326099936368953E-2</v>
          </cell>
          <cell r="AJ646">
            <v>75320.434260428563</v>
          </cell>
          <cell r="AK646">
            <v>9.5110358185246172E-3</v>
          </cell>
          <cell r="AL646">
            <v>-8365.1757644285681</v>
          </cell>
          <cell r="AM646">
            <v>-0.11106117279548688</v>
          </cell>
        </row>
        <row r="647">
          <cell r="B647">
            <v>131</v>
          </cell>
          <cell r="C647">
            <v>366</v>
          </cell>
          <cell r="D647" t="str">
            <v>ROTTERDAM Travel RetailEBIT</v>
          </cell>
          <cell r="G647" t="str">
            <v>EBIT</v>
          </cell>
          <cell r="I647">
            <v>275689.64756396215</v>
          </cell>
          <cell r="J647">
            <v>0.15418743423852302</v>
          </cell>
          <cell r="L647">
            <v>400480.22541509575</v>
          </cell>
          <cell r="M647">
            <v>0.20123711852999057</v>
          </cell>
          <cell r="N647">
            <v>-124790.5778511336</v>
          </cell>
          <cell r="O647">
            <v>-0.311602346212697</v>
          </cell>
          <cell r="Q647">
            <v>319001.45385242306</v>
          </cell>
          <cell r="R647">
            <v>0.17916086504462747</v>
          </cell>
          <cell r="S647">
            <v>-43311.80628846091</v>
          </cell>
          <cell r="T647">
            <v>-0.13577306863465854</v>
          </cell>
          <cell r="Z647" t="str">
            <v>EBIT</v>
          </cell>
          <cell r="AB647">
            <v>733827.18815888488</v>
          </cell>
          <cell r="AC647">
            <v>9.4846443436852709E-2</v>
          </cell>
          <cell r="AE647">
            <v>1162215.0043603312</v>
          </cell>
          <cell r="AF647">
            <v>0.13577209452504069</v>
          </cell>
          <cell r="AG647">
            <v>-428387.81620144635</v>
          </cell>
          <cell r="AH647">
            <v>-0.36859601243680873</v>
          </cell>
          <cell r="AJ647">
            <v>1022694.2388681372</v>
          </cell>
          <cell r="AK647">
            <v>0.12914000872116424</v>
          </cell>
          <cell r="AL647">
            <v>-288867.05070925236</v>
          </cell>
          <cell r="AM647">
            <v>-0.28245690620977271</v>
          </cell>
        </row>
        <row r="648">
          <cell r="T648" t="str">
            <v>data kPLN</v>
          </cell>
          <cell r="AM648" t="str">
            <v>data kPLN</v>
          </cell>
        </row>
        <row r="656">
          <cell r="B656" t="str">
            <v>ACT</v>
          </cell>
          <cell r="C656" t="str">
            <v>PY_BDG</v>
          </cell>
          <cell r="G656" t="str">
            <v>WEEZE Travel Retail</v>
          </cell>
          <cell r="I656" t="str">
            <v>JULY 2018</v>
          </cell>
          <cell r="Z656" t="str">
            <v>WEEZE Travel Retail</v>
          </cell>
          <cell r="AB656" t="str">
            <v>JULY 2018 YTD</v>
          </cell>
        </row>
        <row r="657">
          <cell r="A657" t="str">
            <v>WEEZE Travel Retail</v>
          </cell>
          <cell r="B657">
            <v>137</v>
          </cell>
          <cell r="C657">
            <v>373</v>
          </cell>
          <cell r="I657" t="str">
            <v>Actual</v>
          </cell>
          <cell r="J657" t="str">
            <v>% of sales</v>
          </cell>
          <cell r="L657" t="str">
            <v>Budget</v>
          </cell>
          <cell r="M657" t="str">
            <v>% of sales</v>
          </cell>
          <cell r="N657" t="str">
            <v xml:space="preserve"> Variance</v>
          </cell>
          <cell r="O657" t="str">
            <v xml:space="preserve"> Variance %</v>
          </cell>
          <cell r="Q657" t="str">
            <v>Prev.year</v>
          </cell>
          <cell r="R657" t="str">
            <v>% of sales</v>
          </cell>
          <cell r="S657" t="str">
            <v xml:space="preserve"> Variance</v>
          </cell>
          <cell r="T657" t="str">
            <v xml:space="preserve"> Variance %</v>
          </cell>
          <cell r="AB657" t="str">
            <v>Actual</v>
          </cell>
          <cell r="AC657" t="str">
            <v>% of sales</v>
          </cell>
          <cell r="AE657" t="str">
            <v>Budget</v>
          </cell>
          <cell r="AF657" t="str">
            <v>% of sales</v>
          </cell>
          <cell r="AG657" t="str">
            <v xml:space="preserve"> Variance</v>
          </cell>
          <cell r="AH657" t="str">
            <v xml:space="preserve"> Variance %</v>
          </cell>
          <cell r="AJ657" t="str">
            <v>Prev.year</v>
          </cell>
          <cell r="AK657" t="str">
            <v>% of sales</v>
          </cell>
          <cell r="AL657" t="str">
            <v xml:space="preserve"> Variance</v>
          </cell>
          <cell r="AM657" t="str">
            <v xml:space="preserve"> Variance %</v>
          </cell>
        </row>
        <row r="658">
          <cell r="A658" t="str">
            <v>A</v>
          </cell>
          <cell r="B658">
            <v>137</v>
          </cell>
          <cell r="C658">
            <v>373</v>
          </cell>
          <cell r="D658" t="str">
            <v>WEEZE Travel RetailNET SALES</v>
          </cell>
          <cell r="G658" t="str">
            <v>NET SALES</v>
          </cell>
          <cell r="I658">
            <v>966215.09258364304</v>
          </cell>
          <cell r="J658">
            <v>1</v>
          </cell>
          <cell r="L658">
            <v>1391429.4424741017</v>
          </cell>
          <cell r="M658">
            <v>1</v>
          </cell>
          <cell r="N658">
            <v>-425214.34989045863</v>
          </cell>
          <cell r="O658">
            <v>-0.3055953373635566</v>
          </cell>
          <cell r="Q658">
            <v>1225967.7775092856</v>
          </cell>
          <cell r="R658">
            <v>1</v>
          </cell>
          <cell r="S658">
            <v>-259752.68492564256</v>
          </cell>
          <cell r="T658">
            <v>-0.21187562160350104</v>
          </cell>
          <cell r="Z658" t="str">
            <v>NET SALES</v>
          </cell>
          <cell r="AB658">
            <v>5555063.5613891426</v>
          </cell>
          <cell r="AC658">
            <v>1</v>
          </cell>
          <cell r="AE658">
            <v>6805392.7558842376</v>
          </cell>
          <cell r="AF658">
            <v>1</v>
          </cell>
          <cell r="AG658">
            <v>-1250329.1944950949</v>
          </cell>
          <cell r="AH658">
            <v>-0.18372623584641845</v>
          </cell>
          <cell r="AJ658">
            <v>5833632.3729312848</v>
          </cell>
          <cell r="AK658">
            <v>1</v>
          </cell>
          <cell r="AL658">
            <v>-278568.81154214218</v>
          </cell>
          <cell r="AM658">
            <v>-4.7752205441455864E-2</v>
          </cell>
        </row>
        <row r="659">
          <cell r="A659" t="str">
            <v>B</v>
          </cell>
          <cell r="B659">
            <v>138</v>
          </cell>
          <cell r="C659">
            <v>374</v>
          </cell>
          <cell r="D659" t="str">
            <v>WEEZE Travel RetailCOGS</v>
          </cell>
          <cell r="G659" t="str">
            <v>COGS</v>
          </cell>
          <cell r="I659">
            <v>507294.91863678553</v>
          </cell>
          <cell r="J659">
            <v>0.52503311377623729</v>
          </cell>
          <cell r="L659">
            <v>726939.27431293356</v>
          </cell>
          <cell r="M659">
            <v>0.52244062984635598</v>
          </cell>
          <cell r="N659">
            <v>219644.35567614803</v>
          </cell>
          <cell r="O659">
            <v>0.30214952395266415</v>
          </cell>
          <cell r="Q659">
            <v>672088.19317371398</v>
          </cell>
          <cell r="R659">
            <v>0.5482103245316523</v>
          </cell>
          <cell r="S659">
            <v>164793.27453692845</v>
          </cell>
          <cell r="T659">
            <v>0.24519590763638743</v>
          </cell>
          <cell r="Z659" t="str">
            <v>COGS</v>
          </cell>
          <cell r="AB659">
            <v>2991028.3800322851</v>
          </cell>
          <cell r="AC659">
            <v>0.53843279144844292</v>
          </cell>
          <cell r="AE659">
            <v>3555756.1221067109</v>
          </cell>
          <cell r="AF659">
            <v>0.5224909494065938</v>
          </cell>
          <cell r="AG659">
            <v>564727.7420744258</v>
          </cell>
          <cell r="AH659">
            <v>0.15882071848612511</v>
          </cell>
          <cell r="AJ659">
            <v>3211216.4482577136</v>
          </cell>
          <cell r="AK659">
            <v>0.55046602922016852</v>
          </cell>
          <cell r="AL659">
            <v>220188.06822542846</v>
          </cell>
          <cell r="AM659">
            <v>6.8568429370400863E-2</v>
          </cell>
        </row>
        <row r="660">
          <cell r="B660">
            <v>139</v>
          </cell>
          <cell r="C660">
            <v>375</v>
          </cell>
          <cell r="D660" t="str">
            <v>WEEZE Travel RetailGROSS MARGIN</v>
          </cell>
          <cell r="G660" t="str">
            <v>GROSS MARGIN</v>
          </cell>
          <cell r="I660">
            <v>458920.17394685751</v>
          </cell>
          <cell r="J660">
            <v>0.47496688622376271</v>
          </cell>
          <cell r="L660">
            <v>664490.16816116811</v>
          </cell>
          <cell r="M660">
            <v>0.47755937015364408</v>
          </cell>
          <cell r="N660">
            <v>-205569.9942143106</v>
          </cell>
          <cell r="O660">
            <v>-0.3093649899789801</v>
          </cell>
          <cell r="Q660">
            <v>553879.58433557162</v>
          </cell>
          <cell r="R660">
            <v>0.4517896754683477</v>
          </cell>
          <cell r="S660">
            <v>-94959.41038871411</v>
          </cell>
          <cell r="T660">
            <v>-0.17144414250730411</v>
          </cell>
          <cell r="Z660" t="str">
            <v>GROSS MARGIN</v>
          </cell>
          <cell r="AB660">
            <v>2564035.1813568575</v>
          </cell>
          <cell r="AC660">
            <v>0.46156720855155703</v>
          </cell>
          <cell r="AE660">
            <v>3249636.6337775267</v>
          </cell>
          <cell r="AF660">
            <v>0.47750905059340626</v>
          </cell>
          <cell r="AG660">
            <v>-685601.45242066914</v>
          </cell>
          <cell r="AH660">
            <v>-0.21097788143276019</v>
          </cell>
          <cell r="AJ660">
            <v>2622415.9246735713</v>
          </cell>
          <cell r="AK660">
            <v>0.44953397077983148</v>
          </cell>
          <cell r="AL660">
            <v>-58380.743316713721</v>
          </cell>
          <cell r="AM660">
            <v>-2.226219829105891E-2</v>
          </cell>
        </row>
        <row r="661">
          <cell r="A661" t="str">
            <v>C</v>
          </cell>
          <cell r="B661">
            <v>140</v>
          </cell>
          <cell r="C661">
            <v>376</v>
          </cell>
          <cell r="D661" t="str">
            <v>WEEZE Travel RetailIncome from suppliers</v>
          </cell>
          <cell r="G661" t="str">
            <v>Income from suppliers</v>
          </cell>
          <cell r="I661">
            <v>10.08647864285831</v>
          </cell>
          <cell r="J661">
            <v>1.043916486119797E-5</v>
          </cell>
          <cell r="L661">
            <v>10570.167454511171</v>
          </cell>
          <cell r="M661">
            <v>7.5966248318824914E-3</v>
          </cell>
          <cell r="N661">
            <v>-10560.080975868314</v>
          </cell>
          <cell r="O661">
            <v>-0.99904575980595711</v>
          </cell>
          <cell r="Q661">
            <v>1.2785071428570518</v>
          </cell>
          <cell r="R661">
            <v>1.0428554210898649E-6</v>
          </cell>
          <cell r="S661">
            <v>8.8079715000012584</v>
          </cell>
          <cell r="T661">
            <v>6.8892626444919802</v>
          </cell>
          <cell r="Z661" t="str">
            <v>Income from suppliers</v>
          </cell>
          <cell r="AB661">
            <v>7794.9461191428572</v>
          </cell>
          <cell r="AC661">
            <v>1.4032145686544749E-3</v>
          </cell>
          <cell r="AE661">
            <v>51698.015600063416</v>
          </cell>
          <cell r="AF661">
            <v>7.5966248318824906E-3</v>
          </cell>
          <cell r="AG661">
            <v>-43903.06948092056</v>
          </cell>
          <cell r="AH661">
            <v>-0.84922156046675612</v>
          </cell>
          <cell r="AJ661">
            <v>5355.1262071428564</v>
          </cell>
          <cell r="AK661">
            <v>9.1797457652478224E-4</v>
          </cell>
          <cell r="AL661">
            <v>2439.8199120000008</v>
          </cell>
          <cell r="AM661">
            <v>0.4556045586275228</v>
          </cell>
        </row>
        <row r="662">
          <cell r="B662">
            <v>141</v>
          </cell>
          <cell r="C662">
            <v>377</v>
          </cell>
          <cell r="D662" t="str">
            <v>WEEZE Travel RetailTOTAL MARGIN</v>
          </cell>
          <cell r="G662" t="str">
            <v>TOTAL MARGIN</v>
          </cell>
          <cell r="I662">
            <v>458930.2604255004</v>
          </cell>
          <cell r="J662">
            <v>0.47497732538862392</v>
          </cell>
          <cell r="L662">
            <v>675060.33561567927</v>
          </cell>
          <cell r="M662">
            <v>0.48515599498552653</v>
          </cell>
          <cell r="N662">
            <v>-216130.07519017888</v>
          </cell>
          <cell r="O662">
            <v>-0.32016408576732702</v>
          </cell>
          <cell r="Q662">
            <v>553880.86284271453</v>
          </cell>
          <cell r="R662">
            <v>0.45179071832376883</v>
          </cell>
          <cell r="S662">
            <v>-94950.602417214133</v>
          </cell>
          <cell r="T662">
            <v>-0.17142784448246451</v>
          </cell>
          <cell r="Z662" t="str">
            <v>TOTAL MARGIN</v>
          </cell>
          <cell r="AB662">
            <v>2571830.1274760002</v>
          </cell>
          <cell r="AC662">
            <v>0.46297042312021147</v>
          </cell>
          <cell r="AE662">
            <v>3301334.64937759</v>
          </cell>
          <cell r="AF662">
            <v>0.48510567542528871</v>
          </cell>
          <cell r="AG662">
            <v>-729504.52190158982</v>
          </cell>
          <cell r="AH662">
            <v>-0.22097260634850369</v>
          </cell>
          <cell r="AJ662">
            <v>2627771.0508807143</v>
          </cell>
          <cell r="AK662">
            <v>0.4504519453563563</v>
          </cell>
          <cell r="AL662">
            <v>-55940.923404714093</v>
          </cell>
          <cell r="AM662">
            <v>-2.1288355157868533E-2</v>
          </cell>
        </row>
        <row r="663">
          <cell r="A663" t="str">
            <v>DJ</v>
          </cell>
          <cell r="B663">
            <v>142</v>
          </cell>
          <cell r="C663">
            <v>378</v>
          </cell>
          <cell r="D663" t="str">
            <v>WEEZE Travel RetailTotal Rent</v>
          </cell>
          <cell r="G663" t="str">
            <v>Total Rent</v>
          </cell>
          <cell r="I663">
            <v>171678.22697257149</v>
          </cell>
          <cell r="J663">
            <v>0.17768116881046309</v>
          </cell>
          <cell r="L663">
            <v>236405.90508784546</v>
          </cell>
          <cell r="M663">
            <v>0.16990146813875948</v>
          </cell>
          <cell r="N663">
            <v>64727.678115273971</v>
          </cell>
          <cell r="O663">
            <v>0.27379890570509213</v>
          </cell>
          <cell r="Q663">
            <v>219728.31190528569</v>
          </cell>
          <cell r="R663">
            <v>0.17922845602980902</v>
          </cell>
          <cell r="S663">
            <v>48050.084932714206</v>
          </cell>
          <cell r="T663">
            <v>0.21867953435798604</v>
          </cell>
          <cell r="Z663" t="str">
            <v>Total Rent</v>
          </cell>
          <cell r="AB663">
            <v>1009298.2441365715</v>
          </cell>
          <cell r="AC663">
            <v>0.18168977420020349</v>
          </cell>
          <cell r="AE663">
            <v>1123533.7217149972</v>
          </cell>
          <cell r="AF663">
            <v>0.16509461863807071</v>
          </cell>
          <cell r="AG663">
            <v>114235.47757842566</v>
          </cell>
          <cell r="AH663">
            <v>0.1016751659256413</v>
          </cell>
          <cell r="AJ663">
            <v>1054755.3016592856</v>
          </cell>
          <cell r="AK663">
            <v>0.18080592574764734</v>
          </cell>
          <cell r="AL663">
            <v>45457.057522714022</v>
          </cell>
          <cell r="AM663">
            <v>4.3097254359568904E-2</v>
          </cell>
        </row>
        <row r="664">
          <cell r="A664" t="str">
            <v>I</v>
          </cell>
          <cell r="B664">
            <v>143</v>
          </cell>
          <cell r="C664">
            <v>379</v>
          </cell>
          <cell r="D664" t="str">
            <v>WEEZE Travel RetailStaff</v>
          </cell>
          <cell r="G664" t="str">
            <v>Staff</v>
          </cell>
          <cell r="I664">
            <v>107528.38659178575</v>
          </cell>
          <cell r="J664">
            <v>0.11128824980808014</v>
          </cell>
          <cell r="L664">
            <v>130178.09740473192</v>
          </cell>
          <cell r="M664">
            <v>9.355709562481454E-2</v>
          </cell>
          <cell r="N664">
            <v>22649.71081294617</v>
          </cell>
          <cell r="O664">
            <v>0.17399018163959479</v>
          </cell>
          <cell r="Q664">
            <v>120118.90005028567</v>
          </cell>
          <cell r="R664">
            <v>9.7978839455571148E-2</v>
          </cell>
          <cell r="S664">
            <v>12590.513458499918</v>
          </cell>
          <cell r="T664">
            <v>0.10481708917771571</v>
          </cell>
          <cell r="Z664" t="str">
            <v>Staff</v>
          </cell>
          <cell r="AB664">
            <v>862081.35289028555</v>
          </cell>
          <cell r="AC664">
            <v>0.15518838684083514</v>
          </cell>
          <cell r="AE664">
            <v>891183.31257535156</v>
          </cell>
          <cell r="AF664">
            <v>0.13095251729663887</v>
          </cell>
          <cell r="AG664">
            <v>29101.959685066016</v>
          </cell>
          <cell r="AH664">
            <v>3.2655413621880847E-2</v>
          </cell>
          <cell r="AJ664">
            <v>790464.21041428554</v>
          </cell>
          <cell r="AK664">
            <v>0.13550120403235025</v>
          </cell>
          <cell r="AL664">
            <v>-71617.142476000008</v>
          </cell>
          <cell r="AM664">
            <v>-9.0601372626934129E-2</v>
          </cell>
        </row>
        <row r="665">
          <cell r="A665" t="str">
            <v>EF</v>
          </cell>
          <cell r="B665">
            <v>144</v>
          </cell>
          <cell r="C665">
            <v>380</v>
          </cell>
          <cell r="D665" t="str">
            <v>WEEZE Travel RetailWarehouse &amp; Distribution Costs</v>
          </cell>
          <cell r="G665" t="str">
            <v>Warehouse &amp; Distribution Costs</v>
          </cell>
          <cell r="I665">
            <v>0</v>
          </cell>
          <cell r="J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Z665" t="str">
            <v>Warehouse &amp; Distribution Costs</v>
          </cell>
          <cell r="AB665">
            <v>0</v>
          </cell>
          <cell r="AC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</row>
        <row r="666">
          <cell r="A666" t="str">
            <v>KLM</v>
          </cell>
          <cell r="B666">
            <v>145</v>
          </cell>
          <cell r="C666">
            <v>381</v>
          </cell>
          <cell r="D666" t="str">
            <v>WEEZE Travel RetailUtilities / Supplies / Services</v>
          </cell>
          <cell r="G666" t="str">
            <v>Utilities / Supplies / Services</v>
          </cell>
          <cell r="I666">
            <v>50150.935941785719</v>
          </cell>
          <cell r="J666">
            <v>5.19045255313524E-2</v>
          </cell>
          <cell r="L666">
            <v>43459.287960935573</v>
          </cell>
          <cell r="M666">
            <v>3.123355495745482E-2</v>
          </cell>
          <cell r="N666">
            <v>-6691.6479808501463</v>
          </cell>
          <cell r="O666">
            <v>-0.15397509473383675</v>
          </cell>
          <cell r="Q666">
            <v>47819.648012857135</v>
          </cell>
          <cell r="R666">
            <v>3.9005632032196653E-2</v>
          </cell>
          <cell r="S666">
            <v>-2331.2879289285847</v>
          </cell>
          <cell r="T666">
            <v>-4.8751674799065503E-2</v>
          </cell>
          <cell r="Z666" t="str">
            <v>Utilities / Supplies / Services</v>
          </cell>
          <cell r="AB666">
            <v>297996.85634628567</v>
          </cell>
          <cell r="AC666">
            <v>5.3644184815009793E-2</v>
          </cell>
          <cell r="AE666">
            <v>304215.01572654897</v>
          </cell>
          <cell r="AF666">
            <v>4.4702051246566406E-2</v>
          </cell>
          <cell r="AG666">
            <v>6218.1593802632997</v>
          </cell>
          <cell r="AH666">
            <v>2.0440014656780248E-2</v>
          </cell>
          <cell r="AJ666">
            <v>260444.61943485713</v>
          </cell>
          <cell r="AK666">
            <v>4.4645360349299633E-2</v>
          </cell>
          <cell r="AL666">
            <v>-37552.236911428539</v>
          </cell>
          <cell r="AM666">
            <v>-0.14418511310739968</v>
          </cell>
        </row>
        <row r="667">
          <cell r="A667" t="str">
            <v>N</v>
          </cell>
          <cell r="B667">
            <v>146</v>
          </cell>
          <cell r="C667">
            <v>382</v>
          </cell>
          <cell r="D667" t="str">
            <v>WEEZE Travel RetailTax, Duty &amp; Other Charges</v>
          </cell>
          <cell r="G667" t="str">
            <v>Tax, Duty &amp; Other Charges</v>
          </cell>
          <cell r="I667">
            <v>0.58367100000003802</v>
          </cell>
          <cell r="J667">
            <v>6.0407977941983028E-7</v>
          </cell>
          <cell r="L667">
            <v>46.231699087407421</v>
          </cell>
          <cell r="M667">
            <v>3.3226046306166126E-5</v>
          </cell>
          <cell r="N667">
            <v>45.648028087407383</v>
          </cell>
          <cell r="O667">
            <v>0.98737509086792319</v>
          </cell>
          <cell r="Q667">
            <v>7.8099999999949432E-2</v>
          </cell>
          <cell r="R667">
            <v>6.3704773838852301E-8</v>
          </cell>
          <cell r="S667">
            <v>-0.50557100000008859</v>
          </cell>
          <cell r="T667">
            <v>-6.4733802816954666</v>
          </cell>
          <cell r="Z667" t="str">
            <v>Tax, Duty &amp; Other Charges</v>
          </cell>
          <cell r="AB667">
            <v>451.06762799999996</v>
          </cell>
          <cell r="AC667">
            <v>8.1199363970410173E-5</v>
          </cell>
          <cell r="AE667">
            <v>323.62189361185199</v>
          </cell>
          <cell r="AF667">
            <v>4.7553742336477855E-5</v>
          </cell>
          <cell r="AG667">
            <v>-127.44573438814797</v>
          </cell>
          <cell r="AH667">
            <v>-0.39381060708149973</v>
          </cell>
          <cell r="AJ667">
            <v>327.12789999999995</v>
          </cell>
          <cell r="AK667">
            <v>5.6076193885290143E-5</v>
          </cell>
          <cell r="AL667">
            <v>-123.939728</v>
          </cell>
          <cell r="AM667">
            <v>-0.37887238599948225</v>
          </cell>
        </row>
        <row r="668">
          <cell r="A668" t="str">
            <v>O</v>
          </cell>
          <cell r="B668">
            <v>147</v>
          </cell>
          <cell r="C668">
            <v>383</v>
          </cell>
          <cell r="D668" t="str">
            <v>WEEZE Travel RetailMarketing</v>
          </cell>
          <cell r="G668" t="str">
            <v>Marketing</v>
          </cell>
          <cell r="I668">
            <v>6650.4735216428553</v>
          </cell>
          <cell r="J668">
            <v>6.883015565260526E-3</v>
          </cell>
          <cell r="L668">
            <v>7386</v>
          </cell>
          <cell r="M668">
            <v>5.3082102293788959E-3</v>
          </cell>
          <cell r="N668">
            <v>735.5264783571447</v>
          </cell>
          <cell r="O668">
            <v>9.958387196820262E-2</v>
          </cell>
          <cell r="Q668">
            <v>7050.4506598571406</v>
          </cell>
          <cell r="R668">
            <v>5.7509265652813946E-3</v>
          </cell>
          <cell r="S668">
            <v>399.97713821428533</v>
          </cell>
          <cell r="T668">
            <v>5.6730719426435927E-2</v>
          </cell>
          <cell r="Z668" t="str">
            <v>Marketing</v>
          </cell>
          <cell r="AB668">
            <v>27394.399133142859</v>
          </cell>
          <cell r="AC668">
            <v>4.9314285661013028E-3</v>
          </cell>
          <cell r="AE668">
            <v>51702</v>
          </cell>
          <cell r="AF668">
            <v>7.5972103087358495E-3</v>
          </cell>
          <cell r="AG668">
            <v>24307.600866857141</v>
          </cell>
          <cell r="AH668">
            <v>0.47014817351083404</v>
          </cell>
          <cell r="AJ668">
            <v>18236.44577385714</v>
          </cell>
          <cell r="AK668">
            <v>3.1260875914081105E-3</v>
          </cell>
          <cell r="AL668">
            <v>-9157.9533592857188</v>
          </cell>
          <cell r="AM668">
            <v>-0.5021786302468052</v>
          </cell>
        </row>
        <row r="669">
          <cell r="A669">
            <v>0</v>
          </cell>
          <cell r="B669">
            <v>148</v>
          </cell>
          <cell r="C669">
            <v>384</v>
          </cell>
          <cell r="D669" t="str">
            <v>WEEZE Travel RetailTOTAL COST</v>
          </cell>
          <cell r="G669" t="str">
            <v>TOTAL COST</v>
          </cell>
          <cell r="I669">
            <v>336008.60669878579</v>
          </cell>
          <cell r="J669">
            <v>0.34775756379493555</v>
          </cell>
          <cell r="L669">
            <v>417475.52215260034</v>
          </cell>
          <cell r="M669">
            <v>0.30003355499671391</v>
          </cell>
          <cell r="N669">
            <v>81466.915453814552</v>
          </cell>
          <cell r="O669">
            <v>-0.19514177749572548</v>
          </cell>
          <cell r="Q669">
            <v>394717.38872828562</v>
          </cell>
          <cell r="R669">
            <v>0.32196391778763206</v>
          </cell>
          <cell r="S669">
            <v>-58708.782029499824</v>
          </cell>
          <cell r="T669">
            <v>-0.14873624447772582</v>
          </cell>
          <cell r="Z669" t="str">
            <v>TOTAL COST</v>
          </cell>
          <cell r="AB669">
            <v>2197221.9201342855</v>
          </cell>
          <cell r="AC669">
            <v>0.39553497378612007</v>
          </cell>
          <cell r="AE669">
            <v>2370957.6719105095</v>
          </cell>
          <cell r="AF669">
            <v>0.34839395123234829</v>
          </cell>
          <cell r="AG669">
            <v>173735.751776224</v>
          </cell>
          <cell r="AH669">
            <v>-7.3276614692251441E-2</v>
          </cell>
          <cell r="AJ669">
            <v>2124227.7051822855</v>
          </cell>
          <cell r="AK669">
            <v>0.36413465391459066</v>
          </cell>
          <cell r="AL669">
            <v>72994.214951999951</v>
          </cell>
          <cell r="AM669">
            <v>3.4362707337788123E-2</v>
          </cell>
        </row>
        <row r="670">
          <cell r="B670">
            <v>149</v>
          </cell>
          <cell r="C670">
            <v>385</v>
          </cell>
          <cell r="D670" t="str">
            <v>WEEZE Travel RetailSTORE CASH CONTRIBUTION</v>
          </cell>
          <cell r="G670" t="str">
            <v>STORE CASH CONTRIBUTION</v>
          </cell>
          <cell r="I670">
            <v>122921.6537267146</v>
          </cell>
          <cell r="J670">
            <v>0.12721976159368836</v>
          </cell>
          <cell r="L670">
            <v>257584.81346307893</v>
          </cell>
          <cell r="M670">
            <v>0.18512243998881264</v>
          </cell>
          <cell r="N670">
            <v>-134663.15973636432</v>
          </cell>
          <cell r="O670">
            <v>-0.52279153388701749</v>
          </cell>
          <cell r="Q670">
            <v>159163.47411442891</v>
          </cell>
          <cell r="R670">
            <v>0.12982680053613677</v>
          </cell>
          <cell r="S670">
            <v>-36241.82038771431</v>
          </cell>
          <cell r="T670">
            <v>-0.22770186809103343</v>
          </cell>
          <cell r="Z670" t="str">
            <v>STORE CASH CONTRIBUTION</v>
          </cell>
          <cell r="AB670">
            <v>374608.20734171476</v>
          </cell>
          <cell r="AC670">
            <v>6.7435449334091388E-2</v>
          </cell>
          <cell r="AE670">
            <v>930376.97746708058</v>
          </cell>
          <cell r="AF670">
            <v>0.13671172419294042</v>
          </cell>
          <cell r="AG670">
            <v>-555768.77012536582</v>
          </cell>
          <cell r="AH670">
            <v>-0.59735868748432197</v>
          </cell>
          <cell r="AJ670">
            <v>503543.34569842881</v>
          </cell>
          <cell r="AK670">
            <v>8.6317291441765684E-2</v>
          </cell>
          <cell r="AL670">
            <v>-128935.13835671404</v>
          </cell>
          <cell r="AM670">
            <v>-0.2560556890646174</v>
          </cell>
        </row>
        <row r="671">
          <cell r="A671" t="str">
            <v>S</v>
          </cell>
          <cell r="B671">
            <v>150</v>
          </cell>
          <cell r="C671">
            <v>386</v>
          </cell>
          <cell r="D671" t="str">
            <v>WEEZE Travel RetailCentral Costs</v>
          </cell>
          <cell r="G671" t="str">
            <v>Central Costs</v>
          </cell>
          <cell r="I671">
            <v>19615.57063149249</v>
          </cell>
          <cell r="J671">
            <v>2.0301453353456508E-2</v>
          </cell>
          <cell r="L671">
            <v>20208.672194553466</v>
          </cell>
          <cell r="M671">
            <v>1.4523677290183262E-2</v>
          </cell>
          <cell r="N671">
            <v>593.10156306097633</v>
          </cell>
          <cell r="O671">
            <v>2.9348863564664374E-2</v>
          </cell>
          <cell r="Q671">
            <v>18136.601252842709</v>
          </cell>
          <cell r="R671">
            <v>1.4793701421492165E-2</v>
          </cell>
          <cell r="S671">
            <v>-1478.969378649781</v>
          </cell>
          <cell r="T671">
            <v>-8.1546115395682017E-2</v>
          </cell>
          <cell r="Z671" t="str">
            <v>Central Costs</v>
          </cell>
          <cell r="AB671">
            <v>127438.81621189839</v>
          </cell>
          <cell r="AC671">
            <v>2.2941018550655438E-2</v>
          </cell>
          <cell r="AE671">
            <v>125809.69911462934</v>
          </cell>
          <cell r="AF671">
            <v>1.8486765367928079E-2</v>
          </cell>
          <cell r="AG671">
            <v>-1629.1170972690452</v>
          </cell>
          <cell r="AH671">
            <v>-1.2949058051436202E-2</v>
          </cell>
          <cell r="AJ671">
            <v>111449.84538617403</v>
          </cell>
          <cell r="AK671">
            <v>1.9104708398032407E-2</v>
          </cell>
          <cell r="AL671">
            <v>-15988.970825724362</v>
          </cell>
          <cell r="AM671">
            <v>-0.14346337377429763</v>
          </cell>
        </row>
        <row r="672">
          <cell r="B672">
            <v>151</v>
          </cell>
          <cell r="C672">
            <v>387</v>
          </cell>
          <cell r="D672" t="str">
            <v>WEEZE Travel RetailEBITDA</v>
          </cell>
          <cell r="G672" t="str">
            <v>EBITDA</v>
          </cell>
          <cell r="I672">
            <v>103306.08309522211</v>
          </cell>
          <cell r="J672">
            <v>0.10691830824023187</v>
          </cell>
          <cell r="L672">
            <v>237376.14126852545</v>
          </cell>
          <cell r="M672">
            <v>0.17059876269862936</v>
          </cell>
          <cell r="N672">
            <v>-134070.05817330332</v>
          </cell>
          <cell r="O672">
            <v>-0.56480005722917259</v>
          </cell>
          <cell r="Q672">
            <v>141026.87286158622</v>
          </cell>
          <cell r="R672">
            <v>0.11503309911464461</v>
          </cell>
          <cell r="S672">
            <v>-37720.789766364105</v>
          </cell>
          <cell r="T672">
            <v>-0.26747235474324083</v>
          </cell>
          <cell r="Z672" t="str">
            <v>EBITDA</v>
          </cell>
          <cell r="AB672">
            <v>247169.39112981636</v>
          </cell>
          <cell r="AC672">
            <v>4.4494430783435943E-2</v>
          </cell>
          <cell r="AE672">
            <v>804567.27835245128</v>
          </cell>
          <cell r="AF672">
            <v>0.11822495882501234</v>
          </cell>
          <cell r="AG672">
            <v>-557397.88722263486</v>
          </cell>
          <cell r="AH672">
            <v>-0.6927921408437635</v>
          </cell>
          <cell r="AJ672">
            <v>392093.50031225476</v>
          </cell>
          <cell r="AK672">
            <v>6.7212583043733273E-2</v>
          </cell>
          <cell r="AL672">
            <v>-144924.10918243841</v>
          </cell>
          <cell r="AM672">
            <v>-0.36961619885824171</v>
          </cell>
        </row>
        <row r="673">
          <cell r="A673" t="str">
            <v>R</v>
          </cell>
          <cell r="B673">
            <v>152</v>
          </cell>
          <cell r="C673">
            <v>388</v>
          </cell>
          <cell r="D673" t="str">
            <v>WEEZE Travel RetailDepreciation</v>
          </cell>
          <cell r="G673" t="str">
            <v>Depreciation</v>
          </cell>
          <cell r="I673">
            <v>743.54710228571457</v>
          </cell>
          <cell r="J673">
            <v>7.6954614763621832E-4</v>
          </cell>
          <cell r="L673">
            <v>2264.8057715757559</v>
          </cell>
          <cell r="M673">
            <v>1.6276828004650407E-3</v>
          </cell>
          <cell r="N673">
            <v>1521.2586692900413</v>
          </cell>
          <cell r="O673">
            <v>0.67169498081577828</v>
          </cell>
          <cell r="Q673">
            <v>937.94856828571301</v>
          </cell>
          <cell r="R673">
            <v>7.6506787983553583E-4</v>
          </cell>
          <cell r="S673">
            <v>194.40146599999844</v>
          </cell>
          <cell r="T673">
            <v>0.20726239430729732</v>
          </cell>
          <cell r="Z673" t="str">
            <v>Depreciation</v>
          </cell>
          <cell r="AB673">
            <v>4742.8746542857143</v>
          </cell>
          <cell r="AC673">
            <v>8.5379304878730746E-4</v>
          </cell>
          <cell r="AE673">
            <v>9461.4225676969581</v>
          </cell>
          <cell r="AF673">
            <v>1.3902831044565653E-3</v>
          </cell>
          <cell r="AG673">
            <v>4718.5479134112438</v>
          </cell>
          <cell r="AH673">
            <v>0.49871442477595673</v>
          </cell>
          <cell r="AJ673">
            <v>10654.343282285714</v>
          </cell>
          <cell r="AK673">
            <v>1.8263652217309877E-3</v>
          </cell>
          <cell r="AL673">
            <v>5911.4686279999996</v>
          </cell>
          <cell r="AM673">
            <v>0.55484120150592631</v>
          </cell>
        </row>
        <row r="674">
          <cell r="B674">
            <v>153</v>
          </cell>
          <cell r="C674">
            <v>389</v>
          </cell>
          <cell r="D674" t="str">
            <v>WEEZE Travel RetailEBIT</v>
          </cell>
          <cell r="G674" t="str">
            <v>EBIT</v>
          </cell>
          <cell r="I674">
            <v>102562.53599293641</v>
          </cell>
          <cell r="J674">
            <v>0.10614876209259565</v>
          </cell>
          <cell r="L674">
            <v>235111.3354969497</v>
          </cell>
          <cell r="M674">
            <v>0.16897107989816434</v>
          </cell>
          <cell r="N674">
            <v>-132548.7995040133</v>
          </cell>
          <cell r="O674">
            <v>-0.56377034830688955</v>
          </cell>
          <cell r="Q674">
            <v>140088.92429330052</v>
          </cell>
          <cell r="R674">
            <v>0.11426803123480908</v>
          </cell>
          <cell r="S674">
            <v>-37526.388300364109</v>
          </cell>
          <cell r="T674">
            <v>-0.26787548330227795</v>
          </cell>
          <cell r="Z674" t="str">
            <v>EBIT</v>
          </cell>
          <cell r="AB674">
            <v>242426.51647553063</v>
          </cell>
          <cell r="AC674">
            <v>4.364063773464863E-2</v>
          </cell>
          <cell r="AE674">
            <v>795105.85578475427</v>
          </cell>
          <cell r="AF674">
            <v>0.11683467572055577</v>
          </cell>
          <cell r="AG674">
            <v>-552679.33930922369</v>
          </cell>
          <cell r="AH674">
            <v>-0.69510158337815242</v>
          </cell>
          <cell r="AJ674">
            <v>381439.15702996904</v>
          </cell>
          <cell r="AK674">
            <v>6.5386217822002282E-2</v>
          </cell>
          <cell r="AL674">
            <v>-139012.6405544384</v>
          </cell>
          <cell r="AM674">
            <v>-0.36444250149052315</v>
          </cell>
        </row>
        <row r="675">
          <cell r="T675" t="str">
            <v>data kPLN</v>
          </cell>
          <cell r="AM675" t="str">
            <v>data kPLN</v>
          </cell>
        </row>
        <row r="683">
          <cell r="G683" t="str">
            <v>TRAVEL RETAIL CDD GROUP</v>
          </cell>
          <cell r="I683" t="str">
            <v>JULY 2018</v>
          </cell>
          <cell r="Z683" t="str">
            <v>TRAVEL RETAIL CDD GROUP</v>
          </cell>
          <cell r="AB683" t="str">
            <v>JULY 2018 YTD</v>
          </cell>
        </row>
        <row r="684">
          <cell r="I684" t="str">
            <v>Actual</v>
          </cell>
          <cell r="J684" t="str">
            <v>% of sales</v>
          </cell>
          <cell r="L684" t="str">
            <v>Budget</v>
          </cell>
          <cell r="M684" t="str">
            <v>% of sales</v>
          </cell>
          <cell r="N684" t="str">
            <v xml:space="preserve"> Variance</v>
          </cell>
          <cell r="O684" t="str">
            <v xml:space="preserve"> Variance %</v>
          </cell>
          <cell r="Q684" t="str">
            <v>Prev.year</v>
          </cell>
          <cell r="R684" t="str">
            <v>% of sales</v>
          </cell>
          <cell r="S684" t="str">
            <v xml:space="preserve"> Variance</v>
          </cell>
          <cell r="T684" t="str">
            <v xml:space="preserve"> Variance %</v>
          </cell>
          <cell r="AB684" t="str">
            <v>Actual</v>
          </cell>
          <cell r="AC684" t="str">
            <v>% of sales</v>
          </cell>
          <cell r="AE684" t="str">
            <v>Budget</v>
          </cell>
          <cell r="AF684" t="str">
            <v>% of sales</v>
          </cell>
          <cell r="AG684" t="str">
            <v xml:space="preserve"> Variance</v>
          </cell>
          <cell r="AH684" t="str">
            <v xml:space="preserve"> Variance %</v>
          </cell>
          <cell r="AJ684" t="str">
            <v>Prev.year</v>
          </cell>
          <cell r="AK684" t="str">
            <v>% of sales</v>
          </cell>
          <cell r="AL684" t="str">
            <v xml:space="preserve"> Variance</v>
          </cell>
          <cell r="AM684" t="str">
            <v xml:space="preserve"> Variance %</v>
          </cell>
        </row>
        <row r="685">
          <cell r="A685" t="str">
            <v>A</v>
          </cell>
          <cell r="D685" t="str">
            <v>TRAVEL RETAIL CDD GROUPNET SALES</v>
          </cell>
          <cell r="G685" t="str">
            <v>NET SALES</v>
          </cell>
          <cell r="I685">
            <v>3102594.9574136762</v>
          </cell>
          <cell r="J685">
            <v>1</v>
          </cell>
          <cell r="L685">
            <v>4372385.5370002426</v>
          </cell>
          <cell r="M685">
            <v>1</v>
          </cell>
          <cell r="N685">
            <v>-1269790.5795865664</v>
          </cell>
          <cell r="O685">
            <v>-0.29041139415572448</v>
          </cell>
          <cell r="Q685">
            <v>4050835.7235683496</v>
          </cell>
          <cell r="R685">
            <v>1</v>
          </cell>
          <cell r="S685">
            <v>-948240.76615467342</v>
          </cell>
          <cell r="T685">
            <v>-0.23408521867171039</v>
          </cell>
          <cell r="Z685" t="str">
            <v>NET SALES</v>
          </cell>
          <cell r="AB685">
            <v>14353455.096497064</v>
          </cell>
          <cell r="AC685">
            <v>1</v>
          </cell>
          <cell r="AE685">
            <v>18851406.888332013</v>
          </cell>
          <cell r="AF685">
            <v>1</v>
          </cell>
          <cell r="AG685">
            <v>-4497951.7918349486</v>
          </cell>
          <cell r="AH685">
            <v>-0.23860032402244391</v>
          </cell>
          <cell r="AJ685">
            <v>16836697.86702238</v>
          </cell>
          <cell r="AK685">
            <v>1</v>
          </cell>
          <cell r="AL685">
            <v>-2483242.7705253158</v>
          </cell>
          <cell r="AM685">
            <v>-0.14748989321648287</v>
          </cell>
        </row>
        <row r="686">
          <cell r="A686" t="str">
            <v>B</v>
          </cell>
          <cell r="D686" t="str">
            <v>TRAVEL RETAIL CDD GROUPCOGS</v>
          </cell>
          <cell r="G686" t="str">
            <v>COGS</v>
          </cell>
          <cell r="I686">
            <v>1765910.4112726327</v>
          </cell>
          <cell r="J686">
            <v>0.56917207547603832</v>
          </cell>
          <cell r="L686">
            <v>2358503.8590503749</v>
          </cell>
          <cell r="M686">
            <v>0.5394089425765668</v>
          </cell>
          <cell r="N686">
            <v>592593.44777774229</v>
          </cell>
          <cell r="O686">
            <v>0.25125820570687696</v>
          </cell>
          <cell r="Q686">
            <v>2233935.4965441953</v>
          </cell>
          <cell r="R686">
            <v>0.55147521375572817</v>
          </cell>
          <cell r="S686">
            <v>468025.08527156268</v>
          </cell>
          <cell r="T686">
            <v>0.20950698263024059</v>
          </cell>
          <cell r="Z686" t="str">
            <v>COGS</v>
          </cell>
          <cell r="AB686">
            <v>8242720.2871536585</v>
          </cell>
          <cell r="AC686">
            <v>0.5742673266985926</v>
          </cell>
          <cell r="AE686">
            <v>10104120.833520841</v>
          </cell>
          <cell r="AF686">
            <v>0.53598762646064035</v>
          </cell>
          <cell r="AG686">
            <v>1861400.5463671824</v>
          </cell>
          <cell r="AH686">
            <v>0.18422192064369503</v>
          </cell>
          <cell r="AJ686">
            <v>9482411.2484280504</v>
          </cell>
          <cell r="AK686">
            <v>0.56319899087819425</v>
          </cell>
          <cell r="AL686">
            <v>1239690.961274392</v>
          </cell>
          <cell r="AM686">
            <v>0.13073583593834348</v>
          </cell>
        </row>
        <row r="687">
          <cell r="D687" t="str">
            <v>TRAVEL RETAIL CDD GROUPGROSS MARGIN</v>
          </cell>
          <cell r="G687" t="str">
            <v>GROSS MARGIN</v>
          </cell>
          <cell r="I687">
            <v>1336684.5461410435</v>
          </cell>
          <cell r="J687">
            <v>0.43082792452396174</v>
          </cell>
          <cell r="L687">
            <v>2013881.6779498677</v>
          </cell>
          <cell r="M687">
            <v>0.4605910574234332</v>
          </cell>
          <cell r="N687">
            <v>-677197.13180882414</v>
          </cell>
          <cell r="O687">
            <v>-0.33626460741140018</v>
          </cell>
          <cell r="Q687">
            <v>1816900.2270241543</v>
          </cell>
          <cell r="R687">
            <v>0.44852478624427183</v>
          </cell>
          <cell r="S687">
            <v>-480215.68088311073</v>
          </cell>
          <cell r="T687">
            <v>-0.26430492645688164</v>
          </cell>
          <cell r="Z687" t="str">
            <v>GROSS MARGIN</v>
          </cell>
          <cell r="AB687">
            <v>6110734.809343406</v>
          </cell>
          <cell r="AC687">
            <v>0.4257326733014074</v>
          </cell>
          <cell r="AE687">
            <v>8747286.0548111722</v>
          </cell>
          <cell r="AF687">
            <v>0.4640123735393597</v>
          </cell>
          <cell r="AG687">
            <v>-2636551.2454677662</v>
          </cell>
          <cell r="AH687">
            <v>-0.30141363034739366</v>
          </cell>
          <cell r="AJ687">
            <v>7354286.6185943298</v>
          </cell>
          <cell r="AK687">
            <v>0.43680100912180575</v>
          </cell>
          <cell r="AL687">
            <v>-1243551.8092509238</v>
          </cell>
          <cell r="AM687">
            <v>-0.1690921055628658</v>
          </cell>
        </row>
        <row r="688">
          <cell r="A688" t="str">
            <v>C</v>
          </cell>
          <cell r="D688" t="str">
            <v>TRAVEL RETAIL CDD GROUPIncome from suppliers</v>
          </cell>
          <cell r="G688" t="str">
            <v>Income from suppliers</v>
          </cell>
          <cell r="I688">
            <v>36935.654820785712</v>
          </cell>
          <cell r="J688">
            <v>1.190476208714504E-2</v>
          </cell>
          <cell r="L688">
            <v>71045.024579790639</v>
          </cell>
          <cell r="M688">
            <v>1.6248572770765409E-2</v>
          </cell>
          <cell r="N688">
            <v>-34109.369759004927</v>
          </cell>
          <cell r="O688">
            <v>-0.48010919780450922</v>
          </cell>
          <cell r="Q688">
            <v>54503.292395999983</v>
          </cell>
          <cell r="R688">
            <v>1.3454826637104024E-2</v>
          </cell>
          <cell r="S688">
            <v>-17567.63757521427</v>
          </cell>
          <cell r="T688">
            <v>-0.3223225020531707</v>
          </cell>
          <cell r="Z688" t="str">
            <v>Income from suppliers</v>
          </cell>
          <cell r="AB688">
            <v>223343.38103628572</v>
          </cell>
          <cell r="AC688">
            <v>1.5560252185607372E-2</v>
          </cell>
          <cell r="AE688">
            <v>311820.45884434483</v>
          </cell>
          <cell r="AF688">
            <v>1.6540964856970149E-2</v>
          </cell>
          <cell r="AG688">
            <v>-88477.077808059112</v>
          </cell>
          <cell r="AH688">
            <v>-0.28374365856547368</v>
          </cell>
          <cell r="AJ688">
            <v>257151.078744</v>
          </cell>
          <cell r="AK688">
            <v>1.5273248993062672E-2</v>
          </cell>
          <cell r="AL688">
            <v>-33807.69770771428</v>
          </cell>
          <cell r="AM688">
            <v>-0.13147017649251491</v>
          </cell>
        </row>
        <row r="689">
          <cell r="D689" t="str">
            <v>TRAVEL RETAIL CDD GROUPTOTAL MARGIN</v>
          </cell>
          <cell r="G689" t="str">
            <v>TOTAL MARGIN</v>
          </cell>
          <cell r="I689">
            <v>1373620.2009618292</v>
          </cell>
          <cell r="J689">
            <v>0.44273268661110676</v>
          </cell>
          <cell r="L689">
            <v>2084926.7025296583</v>
          </cell>
          <cell r="M689">
            <v>0.47683963019419862</v>
          </cell>
          <cell r="N689">
            <v>-711306.50156782917</v>
          </cell>
          <cell r="O689">
            <v>-0.34116619097678358</v>
          </cell>
          <cell r="Q689">
            <v>1871403.5194201542</v>
          </cell>
          <cell r="R689">
            <v>0.46197961288137585</v>
          </cell>
          <cell r="S689">
            <v>-497783.318458325</v>
          </cell>
          <cell r="T689">
            <v>-0.26599464695490205</v>
          </cell>
          <cell r="Z689" t="str">
            <v>TOTAL MARGIN</v>
          </cell>
          <cell r="AB689">
            <v>6334078.1903796913</v>
          </cell>
          <cell r="AC689">
            <v>0.44129292548701476</v>
          </cell>
          <cell r="AE689">
            <v>9059106.5136555173</v>
          </cell>
          <cell r="AF689">
            <v>0.48055333839632985</v>
          </cell>
          <cell r="AG689">
            <v>-2725028.3232758259</v>
          </cell>
          <cell r="AH689">
            <v>-0.30080541819087481</v>
          </cell>
          <cell r="AJ689">
            <v>7611437.6973383296</v>
          </cell>
          <cell r="AK689">
            <v>0.4520742581148684</v>
          </cell>
          <cell r="AL689">
            <v>-1277359.5069586383</v>
          </cell>
          <cell r="AM689">
            <v>-0.16782105533167835</v>
          </cell>
        </row>
        <row r="690">
          <cell r="A690" t="str">
            <v>DJ</v>
          </cell>
          <cell r="D690" t="str">
            <v>TRAVEL RETAIL CDD GROUPTotal Rent</v>
          </cell>
          <cell r="G690" t="str">
            <v>Total Rent</v>
          </cell>
          <cell r="I690">
            <v>364394.54276221432</v>
          </cell>
          <cell r="J690">
            <v>0.11744831270723578</v>
          </cell>
          <cell r="L690">
            <v>506763.83443778957</v>
          </cell>
          <cell r="M690">
            <v>0.11590099504021881</v>
          </cell>
          <cell r="N690">
            <v>142369.29167557525</v>
          </cell>
          <cell r="O690">
            <v>0.28093814514905469</v>
          </cell>
          <cell r="Q690">
            <v>449040.66805028555</v>
          </cell>
          <cell r="R690">
            <v>0.11085136467956522</v>
          </cell>
          <cell r="S690">
            <v>84646.125288071227</v>
          </cell>
          <cell r="T690">
            <v>0.1885043634368373</v>
          </cell>
          <cell r="V690" t="str">
            <v>lower sales in ROT and WEE, 60k LIE overbudgeted</v>
          </cell>
          <cell r="Z690" t="str">
            <v>Total Rent</v>
          </cell>
          <cell r="AB690">
            <v>1905358.2652677144</v>
          </cell>
          <cell r="AC690">
            <v>0.13274561786400221</v>
          </cell>
          <cell r="AE690">
            <v>2165434.7140043927</v>
          </cell>
          <cell r="AF690">
            <v>0.1148685998255482</v>
          </cell>
          <cell r="AG690">
            <v>260076.44873667834</v>
          </cell>
          <cell r="AH690">
            <v>0.12010357414827644</v>
          </cell>
          <cell r="AJ690">
            <v>1960063.6241802855</v>
          </cell>
          <cell r="AK690">
            <v>0.11641615473895349</v>
          </cell>
          <cell r="AL690">
            <v>54705.358912571101</v>
          </cell>
          <cell r="AM690">
            <v>2.7909991409309165E-2</v>
          </cell>
        </row>
        <row r="691">
          <cell r="A691" t="str">
            <v>I</v>
          </cell>
          <cell r="D691" t="str">
            <v>TRAVEL RETAIL CDD GROUPStaff</v>
          </cell>
          <cell r="G691" t="str">
            <v>Staff</v>
          </cell>
          <cell r="I691">
            <v>446985.55448907148</v>
          </cell>
          <cell r="J691">
            <v>0.14406829142199043</v>
          </cell>
          <cell r="L691">
            <v>505967.69241307623</v>
          </cell>
          <cell r="M691">
            <v>0.11571891090834704</v>
          </cell>
          <cell r="N691">
            <v>58982.137924004754</v>
          </cell>
          <cell r="O691">
            <v>0.11657293303195981</v>
          </cell>
          <cell r="Q691">
            <v>454991.89717242855</v>
          </cell>
          <cell r="R691">
            <v>0.11232050081054132</v>
          </cell>
          <cell r="S691">
            <v>8006.3426833570702</v>
          </cell>
          <cell r="T691">
            <v>1.759667091460948E-2</v>
          </cell>
          <cell r="V691" t="str">
            <v>LIE, WEE</v>
          </cell>
          <cell r="Z691" t="str">
            <v>Staff</v>
          </cell>
          <cell r="AB691">
            <v>3037476.338994571</v>
          </cell>
          <cell r="AC691">
            <v>0.21161987260724854</v>
          </cell>
          <cell r="AE691">
            <v>3118686.8498793528</v>
          </cell>
          <cell r="AF691">
            <v>0.16543523082140085</v>
          </cell>
          <cell r="AG691">
            <v>81210.510884781834</v>
          </cell>
          <cell r="AH691">
            <v>2.6039969639120253E-2</v>
          </cell>
          <cell r="AJ691">
            <v>2818038.0690004285</v>
          </cell>
          <cell r="AK691">
            <v>0.16737474837747426</v>
          </cell>
          <cell r="AL691">
            <v>-219438.26999414247</v>
          </cell>
          <cell r="AM691">
            <v>-7.7869164511314981E-2</v>
          </cell>
        </row>
        <row r="692">
          <cell r="A692" t="str">
            <v>EF</v>
          </cell>
          <cell r="D692" t="str">
            <v>TRAVEL RETAIL CDD GROUPWarehouse &amp; Distribution Costs</v>
          </cell>
          <cell r="G692" t="str">
            <v>Warehouse &amp; Distribution Costs</v>
          </cell>
          <cell r="I692">
            <v>343.70596528571434</v>
          </cell>
          <cell r="J692">
            <v>1.107801598350523E-4</v>
          </cell>
          <cell r="L692">
            <v>256.48521772755561</v>
          </cell>
          <cell r="M692">
            <v>5.8660247491240701E-5</v>
          </cell>
          <cell r="N692">
            <v>-87.220747558158735</v>
          </cell>
          <cell r="O692">
            <v>-0.34006149879096181</v>
          </cell>
          <cell r="Q692">
            <v>0.14662514285714678</v>
          </cell>
          <cell r="R692">
            <v>3.619626982256043E-8</v>
          </cell>
          <cell r="S692">
            <v>-343.5593401428572</v>
          </cell>
          <cell r="T692">
            <v>-2343.1134213971645</v>
          </cell>
          <cell r="Z692" t="str">
            <v>Warehouse &amp; Distribution Costs</v>
          </cell>
          <cell r="AB692">
            <v>600.36226828571432</v>
          </cell>
          <cell r="AC692">
            <v>4.1827021037759172E-5</v>
          </cell>
          <cell r="AE692">
            <v>1795.3965240928894</v>
          </cell>
          <cell r="AF692">
            <v>9.5239391665995034E-5</v>
          </cell>
          <cell r="AG692">
            <v>1195.0342558071752</v>
          </cell>
          <cell r="AH692">
            <v>0.6656102090934799</v>
          </cell>
          <cell r="AJ692">
            <v>614.15076914285714</v>
          </cell>
          <cell r="AK692">
            <v>3.6476913346873021E-5</v>
          </cell>
          <cell r="AL692">
            <v>13.788500857142822</v>
          </cell>
          <cell r="AM692">
            <v>2.2451328810329074E-2</v>
          </cell>
        </row>
        <row r="693">
          <cell r="A693" t="str">
            <v>KLM</v>
          </cell>
          <cell r="D693" t="str">
            <v>TRAVEL RETAIL CDD GROUPUtilities / Supplies / Services</v>
          </cell>
          <cell r="G693" t="str">
            <v>Utilities / Supplies / Services</v>
          </cell>
          <cell r="I693">
            <v>113249.80101007145</v>
          </cell>
          <cell r="J693">
            <v>3.6501638971422973E-2</v>
          </cell>
          <cell r="L693">
            <v>96452.806101422888</v>
          </cell>
          <cell r="M693">
            <v>2.2059538273835787E-2</v>
          </cell>
          <cell r="N693">
            <v>-16796.994908648558</v>
          </cell>
          <cell r="O693">
            <v>-0.17414729117353045</v>
          </cell>
          <cell r="Q693">
            <v>149620.22601685714</v>
          </cell>
          <cell r="R693">
            <v>3.6935643957701117E-2</v>
          </cell>
          <cell r="S693">
            <v>36370.425006785692</v>
          </cell>
          <cell r="T693">
            <v>0.24308494897399746</v>
          </cell>
          <cell r="Z693" t="str">
            <v>Utilities / Supplies / Services</v>
          </cell>
          <cell r="AB693">
            <v>645969.80699457135</v>
          </cell>
          <cell r="AC693">
            <v>4.5004481684149979E-2</v>
          </cell>
          <cell r="AE693">
            <v>675169.64270996023</v>
          </cell>
          <cell r="AF693">
            <v>3.5815345067314486E-2</v>
          </cell>
          <cell r="AG693">
            <v>29199.835715388879</v>
          </cell>
          <cell r="AH693">
            <v>4.324814664087695E-2</v>
          </cell>
          <cell r="AJ693">
            <v>579603.68379085709</v>
          </cell>
          <cell r="AK693">
            <v>3.4425021365152152E-2</v>
          </cell>
          <cell r="AL693">
            <v>-66366.123203714262</v>
          </cell>
          <cell r="AM693">
            <v>-0.11450259040738198</v>
          </cell>
        </row>
        <row r="694">
          <cell r="A694" t="str">
            <v>N</v>
          </cell>
          <cell r="D694" t="str">
            <v>TRAVEL RETAIL CDD GROUPTax, Duty &amp; Other Charges</v>
          </cell>
          <cell r="G694" t="str">
            <v>Tax, Duty &amp; Other Charges</v>
          </cell>
          <cell r="I694">
            <v>436.7232532857164</v>
          </cell>
          <cell r="J694">
            <v>1.4076064045748628E-4</v>
          </cell>
          <cell r="L694">
            <v>18656.802166723261</v>
          </cell>
          <cell r="M694">
            <v>4.2669618241220125E-3</v>
          </cell>
          <cell r="N694">
            <v>18220.078913437545</v>
          </cell>
          <cell r="O694">
            <v>0.9765917412114351</v>
          </cell>
          <cell r="Q694">
            <v>66979.217270000008</v>
          </cell>
          <cell r="R694">
            <v>1.6534666385088194E-2</v>
          </cell>
          <cell r="S694">
            <v>66542.494016714292</v>
          </cell>
          <cell r="T694">
            <v>0.99347971996260809</v>
          </cell>
          <cell r="Z694" t="str">
            <v>Tax, Duty &amp; Other Charges</v>
          </cell>
          <cell r="AB694">
            <v>9875.1803662857146</v>
          </cell>
          <cell r="AC694">
            <v>6.8800022711575104E-4</v>
          </cell>
          <cell r="AE694">
            <v>130597.61516706283</v>
          </cell>
          <cell r="AF694">
            <v>6.9277383879446999E-3</v>
          </cell>
          <cell r="AG694">
            <v>120722.43480077712</v>
          </cell>
          <cell r="AH694">
            <v>0.92438468073361668</v>
          </cell>
          <cell r="AJ694">
            <v>120673.91364200001</v>
          </cell>
          <cell r="AK694">
            <v>7.1673147902927567E-3</v>
          </cell>
          <cell r="AL694">
            <v>110798.7332757143</v>
          </cell>
          <cell r="AM694">
            <v>0.91816640342350919</v>
          </cell>
        </row>
        <row r="695">
          <cell r="A695" t="str">
            <v>O</v>
          </cell>
          <cell r="D695" t="str">
            <v>TRAVEL RETAIL CDD GROUPMarketing</v>
          </cell>
          <cell r="G695" t="str">
            <v>Marketing</v>
          </cell>
          <cell r="I695">
            <v>7103.9475512142844</v>
          </cell>
          <cell r="J695">
            <v>2.2896793325339949E-3</v>
          </cell>
          <cell r="L695">
            <v>17259.432850355406</v>
          </cell>
          <cell r="M695">
            <v>3.947372139145023E-3</v>
          </cell>
          <cell r="N695">
            <v>10155.485299141121</v>
          </cell>
          <cell r="O695">
            <v>0.58840202845552947</v>
          </cell>
          <cell r="Q695">
            <v>12128.931370428571</v>
          </cell>
          <cell r="R695">
            <v>2.9941800157090273E-3</v>
          </cell>
          <cell r="S695">
            <v>5024.9838192142861</v>
          </cell>
          <cell r="T695">
            <v>0.41429732478045433</v>
          </cell>
          <cell r="Z695" t="str">
            <v>Marketing</v>
          </cell>
          <cell r="AB695">
            <v>42155.084233714289</v>
          </cell>
          <cell r="AC695">
            <v>2.9369293978564201E-3</v>
          </cell>
          <cell r="AE695">
            <v>120816.02995248785</v>
          </cell>
          <cell r="AF695">
            <v>6.4088601274245663E-3</v>
          </cell>
          <cell r="AG695">
            <v>78660.945718773553</v>
          </cell>
          <cell r="AH695">
            <v>0.65108037194822399</v>
          </cell>
          <cell r="AJ695">
            <v>38661.887008428566</v>
          </cell>
          <cell r="AK695">
            <v>2.2962867964836883E-3</v>
          </cell>
          <cell r="AL695">
            <v>-3493.1972252857231</v>
          </cell>
          <cell r="AM695">
            <v>-9.0352476187315567E-2</v>
          </cell>
        </row>
        <row r="696">
          <cell r="A696">
            <v>0</v>
          </cell>
          <cell r="D696" t="str">
            <v>TRAVEL RETAIL CDD GROUPTOTAL COST</v>
          </cell>
          <cell r="G696" t="str">
            <v>TOTAL COST</v>
          </cell>
          <cell r="I696">
            <v>932514.27503114298</v>
          </cell>
          <cell r="J696">
            <v>0.30055946323347571</v>
          </cell>
          <cell r="L696">
            <v>1145357.0531870951</v>
          </cell>
          <cell r="M696">
            <v>0.26195243843315996</v>
          </cell>
          <cell r="N696">
            <v>212842.77815595211</v>
          </cell>
          <cell r="O696">
            <v>-0.18583094028512004</v>
          </cell>
          <cell r="Q696">
            <v>1132761.0865051425</v>
          </cell>
          <cell r="R696">
            <v>0.27963639204487467</v>
          </cell>
          <cell r="S696">
            <v>-200246.81147399952</v>
          </cell>
          <cell r="T696">
            <v>-0.17677762227144656</v>
          </cell>
          <cell r="Z696" t="str">
            <v>TOTAL COST</v>
          </cell>
          <cell r="AB696">
            <v>5641435.0381251425</v>
          </cell>
          <cell r="AC696">
            <v>0.39303672880141066</v>
          </cell>
          <cell r="AE696">
            <v>6212500.24823735</v>
          </cell>
          <cell r="AF696">
            <v>0.32955101362129885</v>
          </cell>
          <cell r="AG696">
            <v>571065.21011220757</v>
          </cell>
          <cell r="AH696">
            <v>-9.1921961737423508E-2</v>
          </cell>
          <cell r="AJ696">
            <v>5517655.3283911422</v>
          </cell>
          <cell r="AK696">
            <v>0.32771600298170317</v>
          </cell>
          <cell r="AL696">
            <v>123779.70973400027</v>
          </cell>
          <cell r="AM696">
            <v>2.2433389250881675E-2</v>
          </cell>
        </row>
        <row r="697">
          <cell r="D697" t="str">
            <v>TRAVEL RETAIL CDD GROUPSTORE CASH CONTRIBUTION</v>
          </cell>
          <cell r="G697" t="str">
            <v>STORE CASH CONTRIBUTION</v>
          </cell>
          <cell r="I697">
            <v>441105.92593068618</v>
          </cell>
          <cell r="J697">
            <v>0.14217322337763103</v>
          </cell>
          <cell r="L697">
            <v>939569.64934256324</v>
          </cell>
          <cell r="M697">
            <v>0.21488719176103868</v>
          </cell>
          <cell r="N697">
            <v>-498463.72341187706</v>
          </cell>
          <cell r="O697">
            <v>-0.53052344098243553</v>
          </cell>
          <cell r="Q697">
            <v>738642.43291501165</v>
          </cell>
          <cell r="R697">
            <v>0.1823432208365012</v>
          </cell>
          <cell r="S697">
            <v>-297536.50698432548</v>
          </cell>
          <cell r="T697">
            <v>-0.40281534572839806</v>
          </cell>
          <cell r="Z697" t="str">
            <v>STORE CASH CONTRIBUTION</v>
          </cell>
          <cell r="AB697">
            <v>692643.15225454886</v>
          </cell>
          <cell r="AC697">
            <v>4.8256196685604096E-2</v>
          </cell>
          <cell r="AE697">
            <v>2846606.2654181672</v>
          </cell>
          <cell r="AF697">
            <v>0.151002324775031</v>
          </cell>
          <cell r="AG697">
            <v>-2153963.1131636184</v>
          </cell>
          <cell r="AH697">
            <v>-0.75667757052702211</v>
          </cell>
          <cell r="AJ697">
            <v>2093782.3689471874</v>
          </cell>
          <cell r="AK697">
            <v>0.1243582551331652</v>
          </cell>
          <cell r="AL697">
            <v>-1401139.2166926386</v>
          </cell>
          <cell r="AM697">
            <v>-0.66919047436490287</v>
          </cell>
        </row>
        <row r="698">
          <cell r="A698" t="str">
            <v>S</v>
          </cell>
          <cell r="D698" t="str">
            <v>TRAVEL RETAIL CDD GROUPCentral Costs</v>
          </cell>
          <cell r="G698" t="str">
            <v>Central Costs</v>
          </cell>
          <cell r="I698">
            <v>64752.929306925093</v>
          </cell>
          <cell r="J698">
            <v>2.0870571310701524E-2</v>
          </cell>
          <cell r="L698">
            <v>66083.751654949185</v>
          </cell>
          <cell r="M698">
            <v>1.5113889453647581E-2</v>
          </cell>
          <cell r="N698">
            <v>1330.8223480240922</v>
          </cell>
          <cell r="O698">
            <v>2.013842003058286E-2</v>
          </cell>
          <cell r="Q698">
            <v>62759.617013461437</v>
          </cell>
          <cell r="R698">
            <v>1.5493004726979395E-2</v>
          </cell>
          <cell r="S698">
            <v>-1993.3122934636558</v>
          </cell>
          <cell r="T698">
            <v>-3.1761065288784529E-2</v>
          </cell>
          <cell r="Z698" t="str">
            <v>Central Costs</v>
          </cell>
          <cell r="AB698">
            <v>328806.99043998361</v>
          </cell>
          <cell r="AC698">
            <v>2.2907863523412449E-2</v>
          </cell>
          <cell r="AE698">
            <v>348501.53599993704</v>
          </cell>
          <cell r="AF698">
            <v>1.8486765367928076E-2</v>
          </cell>
          <cell r="AG698">
            <v>19694.545559953433</v>
          </cell>
          <cell r="AH698">
            <v>5.6512076778786446E-2</v>
          </cell>
          <cell r="AJ698">
            <v>321931.47728602547</v>
          </cell>
          <cell r="AK698">
            <v>1.9120820473745307E-2</v>
          </cell>
          <cell r="AL698">
            <v>-6875.5131539581344</v>
          </cell>
          <cell r="AM698">
            <v>-2.1357070181271753E-2</v>
          </cell>
        </row>
        <row r="699">
          <cell r="D699" t="str">
            <v>TRAVEL RETAIL CDD GROUPEBITDA</v>
          </cell>
          <cell r="G699" t="str">
            <v>EBITDA</v>
          </cell>
          <cell r="I699">
            <v>376352.99662376108</v>
          </cell>
          <cell r="J699">
            <v>0.12130265206692949</v>
          </cell>
          <cell r="L699">
            <v>873485.89768761408</v>
          </cell>
          <cell r="M699">
            <v>0.1997733023073911</v>
          </cell>
          <cell r="N699">
            <v>-497132.901063853</v>
          </cell>
          <cell r="O699">
            <v>-0.56913672261901049</v>
          </cell>
          <cell r="Q699">
            <v>675882.81590155023</v>
          </cell>
          <cell r="R699">
            <v>0.1668502161095218</v>
          </cell>
          <cell r="S699">
            <v>-299529.81927778915</v>
          </cell>
          <cell r="T699">
            <v>-0.44316827152684846</v>
          </cell>
          <cell r="Z699" t="str">
            <v>EBITDA</v>
          </cell>
          <cell r="AB699">
            <v>363836.16181456525</v>
          </cell>
          <cell r="AC699">
            <v>2.5348333162191646E-2</v>
          </cell>
          <cell r="AE699">
            <v>2498104.7294182302</v>
          </cell>
          <cell r="AF699">
            <v>0.13251555940710294</v>
          </cell>
          <cell r="AG699">
            <v>-2134268.5676036649</v>
          </cell>
          <cell r="AH699">
            <v>-0.85435512069211883</v>
          </cell>
          <cell r="AJ699">
            <v>1771850.891661162</v>
          </cell>
          <cell r="AK699">
            <v>0.1052374346594199</v>
          </cell>
          <cell r="AL699">
            <v>-1408014.7298465967</v>
          </cell>
          <cell r="AM699">
            <v>-0.79465757331676024</v>
          </cell>
        </row>
        <row r="700">
          <cell r="A700" t="str">
            <v>R</v>
          </cell>
          <cell r="D700" t="str">
            <v>TRAVEL RETAIL CDD GROUPDepreciation</v>
          </cell>
          <cell r="G700" t="str">
            <v>Depreciation</v>
          </cell>
          <cell r="I700">
            <v>29767.247974357146</v>
          </cell>
          <cell r="J700">
            <v>9.5943068247526346E-3</v>
          </cell>
          <cell r="L700">
            <v>32327.793218393923</v>
          </cell>
          <cell r="M700">
            <v>7.3936282482017848E-3</v>
          </cell>
          <cell r="N700">
            <v>2560.5452440367771</v>
          </cell>
          <cell r="O700">
            <v>7.9205692350812096E-2</v>
          </cell>
          <cell r="Q700">
            <v>28119.349856714281</v>
          </cell>
          <cell r="R700">
            <v>6.9416169342814442E-3</v>
          </cell>
          <cell r="S700">
            <v>-1647.8981176428642</v>
          </cell>
          <cell r="T700">
            <v>-5.8603706203733008E-2</v>
          </cell>
          <cell r="Z700" t="str">
            <v>Depreciation</v>
          </cell>
          <cell r="AB700">
            <v>201879.29442285711</v>
          </cell>
          <cell r="AC700">
            <v>1.4064857072087501E-2</v>
          </cell>
          <cell r="AE700">
            <v>216454.28236209077</v>
          </cell>
          <cell r="AF700">
            <v>1.1482128821698931E-2</v>
          </cell>
          <cell r="AG700">
            <v>14574.987939233659</v>
          </cell>
          <cell r="AH700">
            <v>6.7335179420715763E-2</v>
          </cell>
          <cell r="AJ700">
            <v>199747.48205071426</v>
          </cell>
          <cell r="AK700">
            <v>1.1863815792641541E-2</v>
          </cell>
          <cell r="AL700">
            <v>-2131.8123721428565</v>
          </cell>
          <cell r="AM700">
            <v>-1.0672536896368046E-2</v>
          </cell>
        </row>
        <row r="701">
          <cell r="D701" t="str">
            <v>TRAVEL RETAIL CDD GROUPEBIT</v>
          </cell>
          <cell r="G701" t="str">
            <v>EBIT</v>
          </cell>
          <cell r="I701">
            <v>346585.74864940392</v>
          </cell>
          <cell r="J701">
            <v>0.11170834524217685</v>
          </cell>
          <cell r="L701">
            <v>841158.10446922015</v>
          </cell>
          <cell r="M701">
            <v>0.19237967405918932</v>
          </cell>
          <cell r="N701">
            <v>-494572.35581981624</v>
          </cell>
          <cell r="O701">
            <v>-0.58796598783518439</v>
          </cell>
          <cell r="Q701">
            <v>647763.46604483598</v>
          </cell>
          <cell r="R701">
            <v>0.15990859917524036</v>
          </cell>
          <cell r="S701">
            <v>-301177.71739543206</v>
          </cell>
          <cell r="T701">
            <v>-0.46495014489530595</v>
          </cell>
          <cell r="Z701" t="str">
            <v>EBIT</v>
          </cell>
          <cell r="AB701">
            <v>161956.86739170813</v>
          </cell>
          <cell r="AC701">
            <v>1.1283476090104147E-2</v>
          </cell>
          <cell r="AE701">
            <v>2281650.4470561394</v>
          </cell>
          <cell r="AF701">
            <v>0.12103343058540399</v>
          </cell>
          <cell r="AG701">
            <v>-2119693.579664431</v>
          </cell>
          <cell r="AH701">
            <v>-0.9290176689419406</v>
          </cell>
          <cell r="AJ701">
            <v>1572103.4096104477</v>
          </cell>
          <cell r="AK701">
            <v>9.3373618866778349E-2</v>
          </cell>
          <cell r="AL701">
            <v>-1410146.5422187396</v>
          </cell>
          <cell r="AM701">
            <v>-0.89698077976191182</v>
          </cell>
        </row>
        <row r="702">
          <cell r="T702" t="str">
            <v>data kPLN</v>
          </cell>
          <cell r="AM702" t="str">
            <v>data kPLN</v>
          </cell>
        </row>
        <row r="710">
          <cell r="G710" t="str">
            <v>TRAVEL RETAIL BALTONA+CDD GROUP</v>
          </cell>
          <cell r="I710" t="str">
            <v>JULY 2018</v>
          </cell>
          <cell r="Z710" t="str">
            <v>TRAVEL RETAIL BALTONA+CDD GROUP</v>
          </cell>
          <cell r="AB710" t="str">
            <v>JULY 2018 YTD</v>
          </cell>
        </row>
        <row r="711">
          <cell r="I711" t="str">
            <v>Actual</v>
          </cell>
          <cell r="J711" t="str">
            <v>% of sales</v>
          </cell>
          <cell r="L711" t="str">
            <v>Budget</v>
          </cell>
          <cell r="M711" t="str">
            <v>% of sales</v>
          </cell>
          <cell r="N711" t="str">
            <v xml:space="preserve"> Variance</v>
          </cell>
          <cell r="O711" t="str">
            <v xml:space="preserve"> Variance %</v>
          </cell>
          <cell r="Q711" t="str">
            <v>Prev.year</v>
          </cell>
          <cell r="R711" t="str">
            <v>% of sales</v>
          </cell>
          <cell r="S711" t="str">
            <v xml:space="preserve"> Variance</v>
          </cell>
          <cell r="T711" t="str">
            <v xml:space="preserve"> Variance %</v>
          </cell>
          <cell r="AB711" t="str">
            <v>Actual</v>
          </cell>
          <cell r="AC711" t="str">
            <v>% of sales</v>
          </cell>
          <cell r="AE711" t="str">
            <v>Budget</v>
          </cell>
          <cell r="AF711" t="str">
            <v>% of sales</v>
          </cell>
          <cell r="AG711" t="str">
            <v xml:space="preserve"> Variance</v>
          </cell>
          <cell r="AH711" t="str">
            <v xml:space="preserve"> Variance %</v>
          </cell>
          <cell r="AJ711" t="str">
            <v>Prev.year</v>
          </cell>
          <cell r="AK711" t="str">
            <v>% of sales</v>
          </cell>
          <cell r="AL711" t="str">
            <v xml:space="preserve"> Variance</v>
          </cell>
          <cell r="AM711" t="str">
            <v xml:space="preserve"> Variance %</v>
          </cell>
        </row>
        <row r="712">
          <cell r="A712" t="str">
            <v>A</v>
          </cell>
          <cell r="D712" t="str">
            <v>TRAVEL RETAIL BALTONA+CDD GROUPNET SALES</v>
          </cell>
          <cell r="G712" t="str">
            <v>NET SALES</v>
          </cell>
          <cell r="I712">
            <v>34341722.567105629</v>
          </cell>
          <cell r="J712">
            <v>1</v>
          </cell>
          <cell r="L712">
            <v>37253239.212032393</v>
          </cell>
          <cell r="M712">
            <v>1</v>
          </cell>
          <cell r="N712">
            <v>-2911516.6449267641</v>
          </cell>
          <cell r="O712">
            <v>-7.8154724434979506E-2</v>
          </cell>
          <cell r="Q712">
            <v>19722405.818485372</v>
          </cell>
          <cell r="R712">
            <v>1</v>
          </cell>
          <cell r="S712">
            <v>14619316.748620257</v>
          </cell>
          <cell r="T712">
            <v>0.74125423050152928</v>
          </cell>
          <cell r="Z712" t="str">
            <v>NET SALES</v>
          </cell>
          <cell r="AB712">
            <v>184950804.26204136</v>
          </cell>
          <cell r="AC712">
            <v>1</v>
          </cell>
          <cell r="AE712">
            <v>199369123.02301508</v>
          </cell>
          <cell r="AF712">
            <v>1</v>
          </cell>
          <cell r="AG712">
            <v>-14418318.760973722</v>
          </cell>
          <cell r="AH712">
            <v>-7.2319718030305458E-2</v>
          </cell>
          <cell r="AJ712">
            <v>130870844.97135024</v>
          </cell>
          <cell r="AK712">
            <v>1</v>
          </cell>
          <cell r="AL712">
            <v>54079959.290691122</v>
          </cell>
          <cell r="AM712">
            <v>0.41323152840138011</v>
          </cell>
        </row>
        <row r="713">
          <cell r="A713" t="str">
            <v>B</v>
          </cell>
          <cell r="D713" t="str">
            <v>TRAVEL RETAIL BALTONA+CDD GROUPCOGS</v>
          </cell>
          <cell r="G713" t="str">
            <v>COGS</v>
          </cell>
          <cell r="I713">
            <v>21700286.614311073</v>
          </cell>
          <cell r="J713">
            <v>0.63189278207892774</v>
          </cell>
          <cell r="L713">
            <v>23733082.497768722</v>
          </cell>
          <cell r="M713">
            <v>0.63707433232015953</v>
          </cell>
          <cell r="N713">
            <v>2032795.8834576495</v>
          </cell>
          <cell r="O713">
            <v>8.565241719649197E-2</v>
          </cell>
          <cell r="Q713">
            <v>13049554.045738526</v>
          </cell>
          <cell r="R713">
            <v>0.66166136960367528</v>
          </cell>
          <cell r="S713">
            <v>-8650732.5685725473</v>
          </cell>
          <cell r="T713">
            <v>-0.66291403815424155</v>
          </cell>
          <cell r="Z713" t="str">
            <v>COGS</v>
          </cell>
          <cell r="AB713">
            <v>122660688.2393948</v>
          </cell>
          <cell r="AC713">
            <v>0.66320710920298087</v>
          </cell>
          <cell r="AE713">
            <v>132236662.58577667</v>
          </cell>
          <cell r="AF713">
            <v>0.66327553926447946</v>
          </cell>
          <cell r="AG713">
            <v>9575974.3463818729</v>
          </cell>
          <cell r="AH713">
            <v>7.2415426698857588E-2</v>
          </cell>
          <cell r="AJ713">
            <v>89692098.002476528</v>
          </cell>
          <cell r="AK713">
            <v>0.68534819976222816</v>
          </cell>
          <cell r="AL713">
            <v>-32968590.236918271</v>
          </cell>
          <cell r="AM713">
            <v>-0.36757519303437358</v>
          </cell>
        </row>
        <row r="714">
          <cell r="D714" t="str">
            <v>TRAVEL RETAIL BALTONA+CDD GROUPGROSS MARGIN</v>
          </cell>
          <cell r="G714" t="str">
            <v>GROSS MARGIN</v>
          </cell>
          <cell r="I714">
            <v>12641435.952794556</v>
          </cell>
          <cell r="J714">
            <v>0.36810721792107221</v>
          </cell>
          <cell r="L714">
            <v>13520156.71426367</v>
          </cell>
          <cell r="M714">
            <v>0.36292566767984047</v>
          </cell>
          <cell r="N714">
            <v>-878720.76146911457</v>
          </cell>
          <cell r="O714">
            <v>-6.4993385804623882E-2</v>
          </cell>
          <cell r="Q714">
            <v>6672851.7727468461</v>
          </cell>
          <cell r="R714">
            <v>0.33833863039632472</v>
          </cell>
          <cell r="S714">
            <v>5968584.1800477095</v>
          </cell>
          <cell r="T714">
            <v>0.89445777956952455</v>
          </cell>
          <cell r="Z714" t="str">
            <v>GROSS MARGIN</v>
          </cell>
          <cell r="AB714">
            <v>62290116.022646561</v>
          </cell>
          <cell r="AC714">
            <v>0.33679289079701918</v>
          </cell>
          <cell r="AE714">
            <v>67132460.43723841</v>
          </cell>
          <cell r="AF714">
            <v>0.33672446073552054</v>
          </cell>
          <cell r="AG714">
            <v>-4842344.4145918489</v>
          </cell>
          <cell r="AH714">
            <v>-7.2131192318191872E-2</v>
          </cell>
          <cell r="AJ714">
            <v>41178746.968873709</v>
          </cell>
          <cell r="AK714">
            <v>0.31465180023777189</v>
          </cell>
          <cell r="AL714">
            <v>21111369.053772852</v>
          </cell>
          <cell r="AM714">
            <v>0.51267633446278893</v>
          </cell>
        </row>
        <row r="715">
          <cell r="A715" t="str">
            <v>C</v>
          </cell>
          <cell r="D715" t="str">
            <v>TRAVEL RETAIL BALTONA+CDD GROUPIncome from suppliers</v>
          </cell>
          <cell r="G715" t="str">
            <v>Income from suppliers</v>
          </cell>
          <cell r="I715">
            <v>712443.56135693309</v>
          </cell>
          <cell r="J715">
            <v>2.0745714195459442E-2</v>
          </cell>
          <cell r="L715">
            <v>546917.60495133151</v>
          </cell>
          <cell r="M715">
            <v>1.4681075163382922E-2</v>
          </cell>
          <cell r="N715">
            <v>165525.95640560158</v>
          </cell>
          <cell r="O715">
            <v>0.30265245606846247</v>
          </cell>
          <cell r="Q715">
            <v>341811.86248915025</v>
          </cell>
          <cell r="R715">
            <v>1.733114436621001E-2</v>
          </cell>
          <cell r="S715">
            <v>370631.69886778283</v>
          </cell>
          <cell r="T715">
            <v>1.084314909871062</v>
          </cell>
          <cell r="Z715" t="str">
            <v>Income from suppliers</v>
          </cell>
          <cell r="AB715">
            <v>3917686.8854433792</v>
          </cell>
          <cell r="AC715">
            <v>2.1182318731054209E-2</v>
          </cell>
          <cell r="AE715">
            <v>3497409.3161254693</v>
          </cell>
          <cell r="AF715">
            <v>1.7542382005270345E-2</v>
          </cell>
          <cell r="AG715">
            <v>420277.56931790989</v>
          </cell>
          <cell r="AH715">
            <v>0.12016825350700033</v>
          </cell>
          <cell r="AJ715">
            <v>2314061.691964102</v>
          </cell>
          <cell r="AK715">
            <v>1.7682026065245379E-2</v>
          </cell>
          <cell r="AL715">
            <v>1603625.1934792772</v>
          </cell>
          <cell r="AM715">
            <v>0.69299154773966776</v>
          </cell>
        </row>
        <row r="716">
          <cell r="D716" t="str">
            <v>TRAVEL RETAIL BALTONA+CDD GROUPTOTAL MARGIN</v>
          </cell>
          <cell r="G716" t="str">
            <v>TOTAL MARGIN</v>
          </cell>
          <cell r="I716">
            <v>13353879.514151489</v>
          </cell>
          <cell r="J716">
            <v>0.38885293211653171</v>
          </cell>
          <cell r="L716">
            <v>14067074.319215002</v>
          </cell>
          <cell r="M716">
            <v>0.37760674284322338</v>
          </cell>
          <cell r="N716">
            <v>-713194.80506351218</v>
          </cell>
          <cell r="O716">
            <v>-5.0699583216768818E-2</v>
          </cell>
          <cell r="Q716">
            <v>7014663.635235996</v>
          </cell>
          <cell r="R716">
            <v>0.3556697747625347</v>
          </cell>
          <cell r="S716">
            <v>6339215.8789154934</v>
          </cell>
          <cell r="T716">
            <v>0.90370917389002092</v>
          </cell>
          <cell r="Z716" t="str">
            <v>TOTAL MARGIN</v>
          </cell>
          <cell r="AB716">
            <v>66207802.908089943</v>
          </cell>
          <cell r="AC716">
            <v>0.35797520952807338</v>
          </cell>
          <cell r="AE716">
            <v>70629869.753363878</v>
          </cell>
          <cell r="AF716">
            <v>0.3542668427407909</v>
          </cell>
          <cell r="AG716">
            <v>-4422066.8452739343</v>
          </cell>
          <cell r="AH716">
            <v>-6.2609018828939988E-2</v>
          </cell>
          <cell r="AJ716">
            <v>43492808.660837814</v>
          </cell>
          <cell r="AK716">
            <v>0.33233382630301728</v>
          </cell>
          <cell r="AL716">
            <v>22714994.247252129</v>
          </cell>
          <cell r="AM716">
            <v>0.52227011652400757</v>
          </cell>
        </row>
        <row r="717">
          <cell r="A717" t="str">
            <v>DJ</v>
          </cell>
          <cell r="D717" t="str">
            <v>TRAVEL RETAIL BALTONA+CDD GROUPTotal Rent</v>
          </cell>
          <cell r="G717" t="str">
            <v>Total Rent</v>
          </cell>
          <cell r="I717">
            <v>7412050.889233999</v>
          </cell>
          <cell r="J717">
            <v>0.21583223947926436</v>
          </cell>
          <cell r="L717">
            <v>7504620.6001128033</v>
          </cell>
          <cell r="M717">
            <v>0.20144880710638693</v>
          </cell>
          <cell r="N717">
            <v>92569.710878804326</v>
          </cell>
          <cell r="O717">
            <v>1.2335028752474608E-2</v>
          </cell>
          <cell r="Q717">
            <v>2653790.9948438089</v>
          </cell>
          <cell r="R717">
            <v>0.13455716403302428</v>
          </cell>
          <cell r="S717">
            <v>-4758259.89439019</v>
          </cell>
          <cell r="T717">
            <v>-1.7930047632369184</v>
          </cell>
          <cell r="V717" t="str">
            <v>CDD overbudgeted</v>
          </cell>
          <cell r="Z717" t="str">
            <v>Total Rent</v>
          </cell>
          <cell r="AB717">
            <v>39495754.472742006</v>
          </cell>
          <cell r="AC717">
            <v>0.21354735185029944</v>
          </cell>
          <cell r="AE717">
            <v>40741294.374285154</v>
          </cell>
          <cell r="AF717">
            <v>0.20435107380986972</v>
          </cell>
          <cell r="AG717">
            <v>1245539.9015431479</v>
          </cell>
          <cell r="AH717">
            <v>3.0571927590236303E-2</v>
          </cell>
          <cell r="AJ717">
            <v>22614921.515444145</v>
          </cell>
          <cell r="AK717">
            <v>0.17280335830638918</v>
          </cell>
          <cell r="AL717">
            <v>-16880832.957297862</v>
          </cell>
          <cell r="AM717">
            <v>-0.74644667441227375</v>
          </cell>
        </row>
        <row r="718">
          <cell r="A718" t="str">
            <v>I</v>
          </cell>
          <cell r="D718" t="str">
            <v>TRAVEL RETAIL BALTONA+CDD GROUPStaff</v>
          </cell>
          <cell r="G718" t="str">
            <v>Staff</v>
          </cell>
          <cell r="I718">
            <v>2201899.5867784526</v>
          </cell>
          <cell r="J718">
            <v>6.4117330820427504E-2</v>
          </cell>
          <cell r="L718">
            <v>1923819.367320721</v>
          </cell>
          <cell r="M718">
            <v>5.1641666819119136E-2</v>
          </cell>
          <cell r="N718">
            <v>-278080.21945773158</v>
          </cell>
          <cell r="O718">
            <v>-0.14454590913335608</v>
          </cell>
          <cell r="Q718">
            <v>1339556.0613435239</v>
          </cell>
          <cell r="R718">
            <v>6.7920520126808659E-2</v>
          </cell>
          <cell r="S718">
            <v>-862343.52543492871</v>
          </cell>
          <cell r="T718">
            <v>-0.64375321818933862</v>
          </cell>
          <cell r="V718" t="str">
            <v>86k FRA social (to be explained); 110k NEW WAW, KAT, POZ</v>
          </cell>
          <cell r="Z718" t="str">
            <v>Staff</v>
          </cell>
          <cell r="AB718">
            <v>11917603.416593283</v>
          </cell>
          <cell r="AC718">
            <v>6.4436613099060791E-2</v>
          </cell>
          <cell r="AE718">
            <v>12825556.27566587</v>
          </cell>
          <cell r="AF718">
            <v>6.4330705182393227E-2</v>
          </cell>
          <cell r="AG718">
            <v>907952.85907258652</v>
          </cell>
          <cell r="AH718">
            <v>7.0792473991577287E-2</v>
          </cell>
          <cell r="AJ718">
            <v>9056153.7748408578</v>
          </cell>
          <cell r="AK718">
            <v>6.9199169431689675E-2</v>
          </cell>
          <cell r="AL718">
            <v>-2861449.6417524256</v>
          </cell>
          <cell r="AM718">
            <v>-0.31596743086473378</v>
          </cell>
        </row>
        <row r="719">
          <cell r="A719" t="str">
            <v>EF</v>
          </cell>
          <cell r="D719" t="str">
            <v>TRAVEL RETAIL BALTONA+CDD GROUPWarehouse &amp; Distribution Costs</v>
          </cell>
          <cell r="G719" t="str">
            <v>Warehouse &amp; Distribution Costs</v>
          </cell>
          <cell r="I719">
            <v>169042.96237871429</v>
          </cell>
          <cell r="J719">
            <v>4.9223786619437913E-3</v>
          </cell>
          <cell r="L719">
            <v>120527.22740698601</v>
          </cell>
          <cell r="M719">
            <v>3.2353489241831357E-3</v>
          </cell>
          <cell r="N719">
            <v>-48515.734971728278</v>
          </cell>
          <cell r="O719">
            <v>-0.40252925430620334</v>
          </cell>
          <cell r="Q719">
            <v>86573.219094428539</v>
          </cell>
          <cell r="R719">
            <v>4.3895871472883589E-3</v>
          </cell>
          <cell r="S719">
            <v>-82469.743284285752</v>
          </cell>
          <cell r="T719">
            <v>-0.95260109473731158</v>
          </cell>
          <cell r="V719" t="str">
            <v>TAL - not budgeted</v>
          </cell>
          <cell r="Z719" t="str">
            <v>Warehouse &amp; Distribution Costs</v>
          </cell>
          <cell r="AB719">
            <v>1048834.8497047143</v>
          </cell>
          <cell r="AC719">
            <v>5.6708855843563008E-3</v>
          </cell>
          <cell r="AE719">
            <v>756551.99781259988</v>
          </cell>
          <cell r="AF719">
            <v>3.7947300281060267E-3</v>
          </cell>
          <cell r="AG719">
            <v>-292282.85189211438</v>
          </cell>
          <cell r="AH719">
            <v>-0.38633544387852337</v>
          </cell>
          <cell r="AJ719">
            <v>629854.85393742856</v>
          </cell>
          <cell r="AK719">
            <v>4.8127973352301203E-3</v>
          </cell>
          <cell r="AL719">
            <v>-418979.9957672857</v>
          </cell>
          <cell r="AM719">
            <v>-0.66520086833991154</v>
          </cell>
        </row>
        <row r="720">
          <cell r="A720" t="str">
            <v>KLM</v>
          </cell>
          <cell r="D720" t="str">
            <v>TRAVEL RETAIL BALTONA+CDD GROUPUtilities / Supplies / Services</v>
          </cell>
          <cell r="G720" t="str">
            <v>Utilities / Supplies / Services</v>
          </cell>
          <cell r="I720">
            <v>599818.26509642089</v>
          </cell>
          <cell r="J720">
            <v>1.7466167106916165E-2</v>
          </cell>
          <cell r="L720">
            <v>540809.90922546911</v>
          </cell>
          <cell r="M720">
            <v>1.4517124434398E-2</v>
          </cell>
          <cell r="N720">
            <v>-59008.355870951782</v>
          </cell>
          <cell r="O720">
            <v>-0.10911108480882259</v>
          </cell>
          <cell r="Q720">
            <v>357887.65762945643</v>
          </cell>
          <cell r="R720">
            <v>1.8146247517836608E-2</v>
          </cell>
          <cell r="S720">
            <v>-241930.60746696446</v>
          </cell>
          <cell r="T720">
            <v>-0.67599595099043741</v>
          </cell>
          <cell r="Z720" t="str">
            <v>Utilities / Supplies / Services</v>
          </cell>
          <cell r="AB720">
            <v>3569420.7937253267</v>
          </cell>
          <cell r="AC720">
            <v>1.9299298578167371E-2</v>
          </cell>
          <cell r="AE720">
            <v>3611448.184515778</v>
          </cell>
          <cell r="AF720">
            <v>1.8114380651104503E-2</v>
          </cell>
          <cell r="AG720">
            <v>42027.390790451318</v>
          </cell>
          <cell r="AH720">
            <v>1.1637268110517351E-2</v>
          </cell>
          <cell r="AJ720">
            <v>2746689.1778110564</v>
          </cell>
          <cell r="AK720">
            <v>2.0987785158813266E-2</v>
          </cell>
          <cell r="AL720">
            <v>-822731.61591427028</v>
          </cell>
          <cell r="AM720">
            <v>-0.29953575474089034</v>
          </cell>
        </row>
        <row r="721">
          <cell r="A721" t="str">
            <v>N</v>
          </cell>
          <cell r="D721" t="str">
            <v>TRAVEL RETAIL BALTONA+CDD GROUPTax, Duty &amp; Other Charges</v>
          </cell>
          <cell r="G721" t="str">
            <v>Tax, Duty &amp; Other Charges</v>
          </cell>
          <cell r="I721">
            <v>103826.92325480952</v>
          </cell>
          <cell r="J721">
            <v>3.0233463988862514E-3</v>
          </cell>
          <cell r="L721">
            <v>148831.90317320818</v>
          </cell>
          <cell r="M721">
            <v>3.9951399212860153E-3</v>
          </cell>
          <cell r="N721">
            <v>45004.979918398662</v>
          </cell>
          <cell r="O721">
            <v>0.30238798912638098</v>
          </cell>
          <cell r="Q721">
            <v>196130.28618149995</v>
          </cell>
          <cell r="R721">
            <v>9.9445416541257565E-3</v>
          </cell>
          <cell r="S721">
            <v>92303.362926690432</v>
          </cell>
          <cell r="T721">
            <v>0.47062269027269166</v>
          </cell>
          <cell r="Z721" t="str">
            <v>Tax, Duty &amp; Other Charges</v>
          </cell>
          <cell r="AB721">
            <v>595210.39349814283</v>
          </cell>
          <cell r="AC721">
            <v>3.218209273936646E-3</v>
          </cell>
          <cell r="AE721">
            <v>996373.33189877332</v>
          </cell>
          <cell r="AF721">
            <v>4.9976311115325139E-3</v>
          </cell>
          <cell r="AG721">
            <v>401162.93840063049</v>
          </cell>
          <cell r="AH721">
            <v>0.40262311882248036</v>
          </cell>
          <cell r="AJ721">
            <v>877959.14034799999</v>
          </cell>
          <cell r="AK721">
            <v>6.7085922807344871E-3</v>
          </cell>
          <cell r="AL721">
            <v>282748.74684985715</v>
          </cell>
          <cell r="AM721">
            <v>0.32205228450356238</v>
          </cell>
        </row>
        <row r="722">
          <cell r="A722" t="str">
            <v>O</v>
          </cell>
          <cell r="D722" t="str">
            <v>TRAVEL RETAIL BALTONA+CDD GROUPMarketing</v>
          </cell>
          <cell r="G722" t="str">
            <v>Marketing</v>
          </cell>
          <cell r="I722">
            <v>35739.98808016668</v>
          </cell>
          <cell r="J722">
            <v>1.0407162311188312E-3</v>
          </cell>
          <cell r="L722">
            <v>92538.855182456813</v>
          </cell>
          <cell r="M722">
            <v>2.4840485589926304E-3</v>
          </cell>
          <cell r="N722">
            <v>56798.867102290133</v>
          </cell>
          <cell r="O722">
            <v>0.61378398285024227</v>
          </cell>
          <cell r="Q722">
            <v>31363.313961380951</v>
          </cell>
          <cell r="R722">
            <v>1.5902377351948013E-3</v>
          </cell>
          <cell r="S722">
            <v>-4376.6741187857297</v>
          </cell>
          <cell r="T722">
            <v>-0.13954756580171734</v>
          </cell>
          <cell r="Z722" t="str">
            <v>Marketing</v>
          </cell>
          <cell r="AB722">
            <v>526919.69230900006</v>
          </cell>
          <cell r="AC722">
            <v>2.8489721599828867E-3</v>
          </cell>
          <cell r="AE722">
            <v>627226.61606395908</v>
          </cell>
          <cell r="AF722">
            <v>3.146056954825208E-3</v>
          </cell>
          <cell r="AG722">
            <v>100306.92375495902</v>
          </cell>
          <cell r="AH722">
            <v>0.15992134451247619</v>
          </cell>
          <cell r="AJ722">
            <v>290323.47665871429</v>
          </cell>
          <cell r="AK722">
            <v>2.2183968990363806E-3</v>
          </cell>
          <cell r="AL722">
            <v>-236596.21565028577</v>
          </cell>
          <cell r="AM722">
            <v>-0.81494000544920842</v>
          </cell>
        </row>
        <row r="723">
          <cell r="A723">
            <v>0</v>
          </cell>
          <cell r="D723" t="str">
            <v>TRAVEL RETAIL BALTONA+CDD GROUPTOTAL COST</v>
          </cell>
          <cell r="G723" t="str">
            <v>TOTAL COST</v>
          </cell>
          <cell r="I723">
            <v>10522378.614822563</v>
          </cell>
          <cell r="J723">
            <v>0.3064021786985569</v>
          </cell>
          <cell r="L723">
            <v>10331147.862421645</v>
          </cell>
          <cell r="M723">
            <v>0.27732213576436587</v>
          </cell>
          <cell r="N723">
            <v>-191230.75240091793</v>
          </cell>
          <cell r="O723">
            <v>1.8510116682822542E-2</v>
          </cell>
          <cell r="Q723">
            <v>4665301.5330540994</v>
          </cell>
          <cell r="R723">
            <v>0.2365482982142785</v>
          </cell>
          <cell r="S723">
            <v>5857077.0817684634</v>
          </cell>
          <cell r="T723">
            <v>1.2554552026852974</v>
          </cell>
          <cell r="Z723" t="str">
            <v>TOTAL COST</v>
          </cell>
          <cell r="AB723">
            <v>57153743.618572474</v>
          </cell>
          <cell r="AC723">
            <v>0.30902133054580344</v>
          </cell>
          <cell r="AE723">
            <v>59558450.78024213</v>
          </cell>
          <cell r="AF723">
            <v>0.29873457773783119</v>
          </cell>
          <cell r="AG723">
            <v>2404707.1616696566</v>
          </cell>
          <cell r="AH723">
            <v>-4.0375582812630761E-2</v>
          </cell>
          <cell r="AJ723">
            <v>36215901.939040206</v>
          </cell>
          <cell r="AK723">
            <v>0.27673009941189314</v>
          </cell>
          <cell r="AL723">
            <v>20937841.679532267</v>
          </cell>
          <cell r="AM723">
            <v>0.57813945141489298</v>
          </cell>
        </row>
        <row r="724">
          <cell r="D724" t="str">
            <v>TRAVEL RETAIL BALTONA+CDD GROUPSTORE CASH CONTRIBUTION</v>
          </cell>
          <cell r="G724" t="str">
            <v>STORE CASH CONTRIBUTION</v>
          </cell>
          <cell r="I724">
            <v>2831500.8993289266</v>
          </cell>
          <cell r="J724">
            <v>8.2450753417974795E-2</v>
          </cell>
          <cell r="L724">
            <v>3735926.4567933567</v>
          </cell>
          <cell r="M724">
            <v>0.10028460707885753</v>
          </cell>
          <cell r="N724">
            <v>-904425.55746443011</v>
          </cell>
          <cell r="O724">
            <v>-0.24208869417647005</v>
          </cell>
          <cell r="Q724">
            <v>2349362.1021818966</v>
          </cell>
          <cell r="R724">
            <v>0.11912147654825618</v>
          </cell>
          <cell r="S724">
            <v>482138.79714703001</v>
          </cell>
          <cell r="T724">
            <v>0.20522115203069746</v>
          </cell>
          <cell r="Z724" t="str">
            <v>STORE CASH CONTRIBUTION</v>
          </cell>
          <cell r="AB724">
            <v>9054059.2895174697</v>
          </cell>
          <cell r="AC724">
            <v>4.8953878982269945E-2</v>
          </cell>
          <cell r="AE724">
            <v>11071418.973121747</v>
          </cell>
          <cell r="AF724">
            <v>5.5532265002959699E-2</v>
          </cell>
          <cell r="AG724">
            <v>-2017359.6836042777</v>
          </cell>
          <cell r="AH724">
            <v>-0.18221329068133474</v>
          </cell>
          <cell r="AJ724">
            <v>7276906.7217976078</v>
          </cell>
          <cell r="AK724">
            <v>5.560372689112416E-2</v>
          </cell>
          <cell r="AL724">
            <v>1777152.5677198619</v>
          </cell>
          <cell r="AM724">
            <v>0.24421813219021904</v>
          </cell>
        </row>
        <row r="725">
          <cell r="A725" t="str">
            <v>S</v>
          </cell>
          <cell r="D725" t="str">
            <v>TRAVEL RETAIL BALTONA+CDD GROUPCentral Costs</v>
          </cell>
          <cell r="G725" t="str">
            <v>Central Costs</v>
          </cell>
          <cell r="I725">
            <v>1306920.0945585854</v>
          </cell>
          <cell r="J725">
            <v>3.8056334885496534E-2</v>
          </cell>
          <cell r="L725">
            <v>1045628.8662308772</v>
          </cell>
          <cell r="M725">
            <v>2.806813282140444E-2</v>
          </cell>
          <cell r="N725">
            <v>-261291.2283277082</v>
          </cell>
          <cell r="O725">
            <v>-0.24988907323261911</v>
          </cell>
          <cell r="Q725">
            <v>920582.91305085691</v>
          </cell>
          <cell r="R725">
            <v>4.6677008957396821E-2</v>
          </cell>
          <cell r="S725">
            <v>-386337.18150772853</v>
          </cell>
          <cell r="T725">
            <v>-0.41966581828831484</v>
          </cell>
          <cell r="Z725" t="str">
            <v>Central Costs</v>
          </cell>
          <cell r="AB725">
            <v>8971695.491143249</v>
          </cell>
          <cell r="AC725">
            <v>4.8508550838373229E-2</v>
          </cell>
          <cell r="AE725">
            <v>8032269.4231816726</v>
          </cell>
          <cell r="AF725">
            <v>4.0288432337912378E-2</v>
          </cell>
          <cell r="AG725">
            <v>-939426.06796157639</v>
          </cell>
          <cell r="AH725">
            <v>-0.11695649367168004</v>
          </cell>
          <cell r="AJ725">
            <v>6382886.3239912586</v>
          </cell>
          <cell r="AK725">
            <v>4.8772408594049931E-2</v>
          </cell>
          <cell r="AL725">
            <v>-2588809.1671519903</v>
          </cell>
          <cell r="AM725">
            <v>-0.40558597407907326</v>
          </cell>
        </row>
        <row r="726">
          <cell r="D726" t="str">
            <v>TRAVEL RETAIL BALTONA+CDD GROUPEBITDA</v>
          </cell>
          <cell r="G726" t="str">
            <v>EBITDA</v>
          </cell>
          <cell r="I726">
            <v>1524580.8047703411</v>
          </cell>
          <cell r="J726">
            <v>4.4394418532478261E-2</v>
          </cell>
          <cell r="L726">
            <v>2690297.5905624796</v>
          </cell>
          <cell r="M726">
            <v>7.2216474257453103E-2</v>
          </cell>
          <cell r="N726">
            <v>-1165716.7857921384</v>
          </cell>
          <cell r="O726">
            <v>-0.4333040292202075</v>
          </cell>
          <cell r="Q726">
            <v>1428779.1891310397</v>
          </cell>
          <cell r="R726">
            <v>7.244446759085936E-2</v>
          </cell>
          <cell r="S726">
            <v>95801.615639301483</v>
          </cell>
          <cell r="T726">
            <v>6.7051379505020936E-2</v>
          </cell>
          <cell r="Z726" t="str">
            <v>EBITDA</v>
          </cell>
          <cell r="AB726">
            <v>82363.798374220729</v>
          </cell>
          <cell r="AC726">
            <v>4.4532814389672151E-4</v>
          </cell>
          <cell r="AE726">
            <v>3039149.5499400748</v>
          </cell>
          <cell r="AF726">
            <v>1.5243832665047318E-2</v>
          </cell>
          <cell r="AG726">
            <v>-2956785.7515658541</v>
          </cell>
          <cell r="AH726">
            <v>-0.97289906369502455</v>
          </cell>
          <cell r="AJ726">
            <v>894020.39780634921</v>
          </cell>
          <cell r="AK726">
            <v>6.8313182970742249E-3</v>
          </cell>
          <cell r="AL726">
            <v>-811656.59943212848</v>
          </cell>
          <cell r="AM726">
            <v>-0.90787257362772023</v>
          </cell>
        </row>
        <row r="727">
          <cell r="A727" t="str">
            <v>R</v>
          </cell>
          <cell r="D727" t="str">
            <v>TRAVEL RETAIL BALTONA+CDD GROUPDepreciation</v>
          </cell>
          <cell r="G727" t="str">
            <v>Depreciation</v>
          </cell>
          <cell r="I727">
            <v>397437.92381983338</v>
          </cell>
          <cell r="J727">
            <v>1.1573034027143445E-2</v>
          </cell>
          <cell r="L727">
            <v>357800.80544316472</v>
          </cell>
          <cell r="M727">
            <v>9.6045555503694001E-3</v>
          </cell>
          <cell r="N727">
            <v>-39637.118376668659</v>
          </cell>
          <cell r="O727">
            <v>-0.11077984670150465</v>
          </cell>
          <cell r="Q727">
            <v>236035.60705469048</v>
          </cell>
          <cell r="R727">
            <v>1.196789120085236E-2</v>
          </cell>
          <cell r="S727">
            <v>-161402.3167651429</v>
          </cell>
          <cell r="T727">
            <v>-0.68380495120698148</v>
          </cell>
          <cell r="Z727" t="str">
            <v>Depreciation</v>
          </cell>
          <cell r="AB727">
            <v>2052047.5680720001</v>
          </cell>
          <cell r="AC727">
            <v>1.109509945771647E-2</v>
          </cell>
          <cell r="AE727">
            <v>2079579.9291768852</v>
          </cell>
          <cell r="AF727">
            <v>1.0430802411348418E-2</v>
          </cell>
          <cell r="AG727">
            <v>27532.361104885116</v>
          </cell>
          <cell r="AH727">
            <v>1.323938585798079E-2</v>
          </cell>
          <cell r="AJ727">
            <v>1997584.9851208574</v>
          </cell>
          <cell r="AK727">
            <v>1.5263789162193927E-2</v>
          </cell>
          <cell r="AL727">
            <v>-54462.582951142685</v>
          </cell>
          <cell r="AM727">
            <v>-2.7264213215863586E-2</v>
          </cell>
        </row>
        <row r="728">
          <cell r="D728" t="str">
            <v>TRAVEL RETAIL BALTONA+CDD GROUPEBIT</v>
          </cell>
          <cell r="G728" t="str">
            <v>EBIT</v>
          </cell>
          <cell r="I728">
            <v>1127142.8809505077</v>
          </cell>
          <cell r="J728">
            <v>3.2821384505334818E-2</v>
          </cell>
          <cell r="L728">
            <v>2332496.7851193147</v>
          </cell>
          <cell r="M728">
            <v>6.2611918707083686E-2</v>
          </cell>
          <cell r="N728">
            <v>-1205353.904168807</v>
          </cell>
          <cell r="O728">
            <v>-0.51676551575917795</v>
          </cell>
          <cell r="Q728">
            <v>1192743.5820763493</v>
          </cell>
          <cell r="R728">
            <v>6.047657639000701E-2</v>
          </cell>
          <cell r="S728">
            <v>-65600.701125841588</v>
          </cell>
          <cell r="T728">
            <v>-5.4999835766580074E-2</v>
          </cell>
          <cell r="Z728" t="str">
            <v>EBIT</v>
          </cell>
          <cell r="AB728">
            <v>-1969683.7696977793</v>
          </cell>
          <cell r="AC728">
            <v>-1.0649771313819749E-2</v>
          </cell>
          <cell r="AE728">
            <v>959569.62076318962</v>
          </cell>
          <cell r="AF728">
            <v>4.8130302536989007E-3</v>
          </cell>
          <cell r="AG728">
            <v>-2929253.3904609689</v>
          </cell>
          <cell r="AH728">
            <v>-3.0526741646230939</v>
          </cell>
          <cell r="AJ728">
            <v>-1103564.5873145082</v>
          </cell>
          <cell r="AK728">
            <v>-8.4324708651197025E-3</v>
          </cell>
          <cell r="AL728">
            <v>-866119.18238327117</v>
          </cell>
          <cell r="AM728">
            <v>0.78483778143964056</v>
          </cell>
        </row>
        <row r="729">
          <cell r="T729" t="str">
            <v>data kPLN</v>
          </cell>
          <cell r="AM729" t="str">
            <v>data kPLN</v>
          </cell>
        </row>
        <row r="737">
          <cell r="B737" t="str">
            <v>ACT</v>
          </cell>
          <cell r="C737" t="str">
            <v>PY_BDG</v>
          </cell>
          <cell r="G737" t="str">
            <v>GDANSK F&amp;B</v>
          </cell>
          <cell r="I737" t="str">
            <v>JULY 2018</v>
          </cell>
          <cell r="Z737" t="str">
            <v>GDANSK F&amp;B</v>
          </cell>
          <cell r="AB737" t="str">
            <v>JULY 2018 YTD</v>
          </cell>
        </row>
        <row r="738">
          <cell r="A738" t="str">
            <v>GDANSK F&amp;B</v>
          </cell>
          <cell r="B738">
            <v>357</v>
          </cell>
          <cell r="C738">
            <v>358</v>
          </cell>
          <cell r="I738" t="str">
            <v>Actual</v>
          </cell>
          <cell r="J738" t="str">
            <v>% of sales</v>
          </cell>
          <cell r="L738" t="str">
            <v>Budget</v>
          </cell>
          <cell r="M738" t="str">
            <v>% of sales</v>
          </cell>
          <cell r="N738" t="str">
            <v xml:space="preserve"> Variance</v>
          </cell>
          <cell r="O738" t="str">
            <v xml:space="preserve"> Variance %</v>
          </cell>
          <cell r="Q738" t="str">
            <v>Prev.year</v>
          </cell>
          <cell r="R738" t="str">
            <v>% of sales</v>
          </cell>
          <cell r="S738" t="str">
            <v xml:space="preserve"> Variance</v>
          </cell>
          <cell r="T738" t="str">
            <v xml:space="preserve"> Variance %</v>
          </cell>
          <cell r="AB738" t="str">
            <v>Actual</v>
          </cell>
          <cell r="AC738" t="str">
            <v>% of sales</v>
          </cell>
          <cell r="AE738" t="str">
            <v>Budget</v>
          </cell>
          <cell r="AF738" t="str">
            <v>% of sales</v>
          </cell>
          <cell r="AG738" t="str">
            <v xml:space="preserve"> Variance</v>
          </cell>
          <cell r="AH738" t="str">
            <v xml:space="preserve"> Variance %</v>
          </cell>
          <cell r="AJ738" t="str">
            <v>Prev.year</v>
          </cell>
          <cell r="AK738" t="str">
            <v>% of sales</v>
          </cell>
          <cell r="AL738" t="str">
            <v xml:space="preserve"> Variance</v>
          </cell>
          <cell r="AM738" t="str">
            <v xml:space="preserve"> Variance %</v>
          </cell>
        </row>
        <row r="739">
          <cell r="A739" t="str">
            <v>A</v>
          </cell>
          <cell r="B739">
            <v>357</v>
          </cell>
          <cell r="C739">
            <v>358</v>
          </cell>
          <cell r="D739" t="str">
            <v>GDANSK F&amp;BNET SALES</v>
          </cell>
          <cell r="G739" t="str">
            <v>NET SALES</v>
          </cell>
          <cell r="I739">
            <v>0</v>
          </cell>
          <cell r="J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Q739">
            <v>532354.51000000024</v>
          </cell>
          <cell r="R739">
            <v>1</v>
          </cell>
          <cell r="S739">
            <v>-532354.51000000024</v>
          </cell>
          <cell r="T739">
            <v>-1</v>
          </cell>
          <cell r="Z739" t="str">
            <v>NET SALES</v>
          </cell>
          <cell r="AB739">
            <v>1892788.15</v>
          </cell>
          <cell r="AC739">
            <v>1</v>
          </cell>
          <cell r="AE739">
            <v>1528791.834413209</v>
          </cell>
          <cell r="AF739">
            <v>1</v>
          </cell>
          <cell r="AG739">
            <v>363996.31558679091</v>
          </cell>
          <cell r="AH739">
            <v>0.23809409979384299</v>
          </cell>
          <cell r="AJ739">
            <v>3380564.5100000002</v>
          </cell>
          <cell r="AK739">
            <v>1</v>
          </cell>
          <cell r="AL739">
            <v>-1487776.3600000003</v>
          </cell>
          <cell r="AM739">
            <v>-0.4400970179977427</v>
          </cell>
        </row>
        <row r="740">
          <cell r="A740" t="str">
            <v>B</v>
          </cell>
          <cell r="B740">
            <v>358</v>
          </cell>
          <cell r="C740">
            <v>359</v>
          </cell>
          <cell r="D740" t="str">
            <v>GDANSK F&amp;BCOGS</v>
          </cell>
          <cell r="G740" t="str">
            <v>COGS</v>
          </cell>
          <cell r="I740">
            <v>0</v>
          </cell>
          <cell r="J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Q740">
            <v>117191.78</v>
          </cell>
          <cell r="R740">
            <v>0.22013860650865896</v>
          </cell>
          <cell r="S740">
            <v>117191.78</v>
          </cell>
          <cell r="T740">
            <v>1</v>
          </cell>
          <cell r="Z740" t="str">
            <v>COGS</v>
          </cell>
          <cell r="AB740">
            <v>441117.66000000003</v>
          </cell>
          <cell r="AC740">
            <v>0.23305178659323286</v>
          </cell>
          <cell r="AE740">
            <v>393468.23571102065</v>
          </cell>
          <cell r="AF740">
            <v>0.25737201550533151</v>
          </cell>
          <cell r="AG740">
            <v>-47649.424288979382</v>
          </cell>
          <cell r="AH740">
            <v>-0.12110106983064095</v>
          </cell>
          <cell r="AJ740">
            <v>821990.92117879854</v>
          </cell>
          <cell r="AK740">
            <v>0.24315197025445862</v>
          </cell>
          <cell r="AL740">
            <v>380873.26117879851</v>
          </cell>
          <cell r="AM740">
            <v>0.46335458381048389</v>
          </cell>
        </row>
        <row r="741">
          <cell r="B741">
            <v>359</v>
          </cell>
          <cell r="C741">
            <v>360</v>
          </cell>
          <cell r="D741" t="str">
            <v>GDANSK F&amp;BGROSS MARGIN</v>
          </cell>
          <cell r="G741" t="str">
            <v>GROSS MARGIN</v>
          </cell>
          <cell r="I741">
            <v>0</v>
          </cell>
          <cell r="J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Q741">
            <v>415162.73000000021</v>
          </cell>
          <cell r="R741">
            <v>0.77986139349134098</v>
          </cell>
          <cell r="S741">
            <v>-415162.73000000021</v>
          </cell>
          <cell r="T741">
            <v>-1</v>
          </cell>
          <cell r="Z741" t="str">
            <v>GROSS MARGIN</v>
          </cell>
          <cell r="AB741">
            <v>1451670.4899999998</v>
          </cell>
          <cell r="AC741">
            <v>0.76694821340676711</v>
          </cell>
          <cell r="AE741">
            <v>1135323.5987021883</v>
          </cell>
          <cell r="AF741">
            <v>0.74262798449466849</v>
          </cell>
          <cell r="AG741">
            <v>316346.89129781141</v>
          </cell>
          <cell r="AH741">
            <v>0.27864028516577477</v>
          </cell>
          <cell r="AJ741">
            <v>2558573.5888212016</v>
          </cell>
          <cell r="AK741">
            <v>0.75684802974554133</v>
          </cell>
          <cell r="AL741">
            <v>-1106903.0988212018</v>
          </cell>
          <cell r="AM741">
            <v>-0.43262507815191653</v>
          </cell>
        </row>
        <row r="742">
          <cell r="A742" t="str">
            <v>C</v>
          </cell>
          <cell r="B742">
            <v>360</v>
          </cell>
          <cell r="C742">
            <v>361</v>
          </cell>
          <cell r="D742" t="str">
            <v>GDANSK F&amp;BIncome from suppliers</v>
          </cell>
          <cell r="G742" t="str">
            <v>Income from suppliers</v>
          </cell>
          <cell r="I742">
            <v>0</v>
          </cell>
          <cell r="J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Q742">
            <v>7844.0179084137217</v>
          </cell>
          <cell r="R742">
            <v>1.4734575853248088E-2</v>
          </cell>
          <cell r="S742">
            <v>-7844.0179084137217</v>
          </cell>
          <cell r="T742">
            <v>-1</v>
          </cell>
          <cell r="Z742" t="str">
            <v>Income from suppliers</v>
          </cell>
          <cell r="AB742">
            <v>31041.407599748469</v>
          </cell>
          <cell r="AC742">
            <v>1.6399831962044177E-2</v>
          </cell>
          <cell r="AE742">
            <v>20493.579060356577</v>
          </cell>
          <cell r="AF742">
            <v>1.3405081449968994E-2</v>
          </cell>
          <cell r="AG742">
            <v>10547.828539391892</v>
          </cell>
          <cell r="AH742">
            <v>0.5146894306908032</v>
          </cell>
          <cell r="AJ742">
            <v>48625.94666783783</v>
          </cell>
          <cell r="AK742">
            <v>1.4383972417623774E-2</v>
          </cell>
          <cell r="AL742">
            <v>-17584.539068089362</v>
          </cell>
          <cell r="AM742">
            <v>-0.36162872443818406</v>
          </cell>
        </row>
        <row r="743">
          <cell r="B743">
            <v>361</v>
          </cell>
          <cell r="C743">
            <v>362</v>
          </cell>
          <cell r="D743" t="str">
            <v>GDANSK F&amp;BTOTAL MARGIN</v>
          </cell>
          <cell r="G743" t="str">
            <v>TOTAL MARGIN</v>
          </cell>
          <cell r="I743">
            <v>0</v>
          </cell>
          <cell r="J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Q743">
            <v>423006.74790841393</v>
          </cell>
          <cell r="R743">
            <v>0.79459596934458909</v>
          </cell>
          <cell r="S743">
            <v>-423006.74790841393</v>
          </cell>
          <cell r="T743">
            <v>-1</v>
          </cell>
          <cell r="Z743" t="str">
            <v>TOTAL MARGIN</v>
          </cell>
          <cell r="AB743">
            <v>1482711.8975997483</v>
          </cell>
          <cell r="AC743">
            <v>0.78334804536881131</v>
          </cell>
          <cell r="AE743">
            <v>1155817.1777625449</v>
          </cell>
          <cell r="AF743">
            <v>0.75603306594463748</v>
          </cell>
          <cell r="AG743">
            <v>326894.71983720339</v>
          </cell>
          <cell r="AH743">
            <v>0.2828256285912043</v>
          </cell>
          <cell r="AJ743">
            <v>2607199.5354890395</v>
          </cell>
          <cell r="AK743">
            <v>0.77123200216316512</v>
          </cell>
          <cell r="AL743">
            <v>-1124487.6378892912</v>
          </cell>
          <cell r="AM743">
            <v>-0.43130095053440853</v>
          </cell>
        </row>
        <row r="744">
          <cell r="A744" t="str">
            <v>DJ</v>
          </cell>
          <cell r="B744">
            <v>362</v>
          </cell>
          <cell r="C744">
            <v>363</v>
          </cell>
          <cell r="D744" t="str">
            <v>GDANSK F&amp;BTotal Rent</v>
          </cell>
          <cell r="G744" t="str">
            <v>Total Rent</v>
          </cell>
          <cell r="I744">
            <v>0</v>
          </cell>
          <cell r="J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Q744">
            <v>66552.899999999965</v>
          </cell>
          <cell r="R744">
            <v>0.12501612881987217</v>
          </cell>
          <cell r="S744">
            <v>66552.899999999965</v>
          </cell>
          <cell r="T744">
            <v>1</v>
          </cell>
          <cell r="Z744" t="str">
            <v>Total Rent</v>
          </cell>
          <cell r="AB744">
            <v>389201.4</v>
          </cell>
          <cell r="AC744">
            <v>0.20562332873861242</v>
          </cell>
          <cell r="AE744">
            <v>399317.40000000014</v>
          </cell>
          <cell r="AF744">
            <v>0.26119801990783709</v>
          </cell>
          <cell r="AG744">
            <v>10116.000000000116</v>
          </cell>
          <cell r="AH744">
            <v>2.5333231158973124E-2</v>
          </cell>
          <cell r="AJ744">
            <v>819809.66999999993</v>
          </cell>
          <cell r="AK744">
            <v>0.24250673743244139</v>
          </cell>
          <cell r="AL744">
            <v>430608.2699999999</v>
          </cell>
          <cell r="AM744">
            <v>0.52525395315232126</v>
          </cell>
        </row>
        <row r="745">
          <cell r="A745" t="str">
            <v>I</v>
          </cell>
          <cell r="B745">
            <v>363</v>
          </cell>
          <cell r="C745">
            <v>364</v>
          </cell>
          <cell r="D745" t="str">
            <v>GDANSK F&amp;BStaff</v>
          </cell>
          <cell r="G745" t="str">
            <v>Staff</v>
          </cell>
          <cell r="I745">
            <v>-9351.6799999999985</v>
          </cell>
          <cell r="J745">
            <v>0</v>
          </cell>
          <cell r="L745">
            <v>0</v>
          </cell>
          <cell r="M745">
            <v>0</v>
          </cell>
          <cell r="N745">
            <v>9351.6799999999985</v>
          </cell>
          <cell r="O745">
            <v>0</v>
          </cell>
          <cell r="Q745">
            <v>72394.63</v>
          </cell>
          <cell r="R745">
            <v>0.13598951195134981</v>
          </cell>
          <cell r="S745">
            <v>81746.31</v>
          </cell>
          <cell r="T745">
            <v>1.1291764320088382</v>
          </cell>
          <cell r="Z745" t="str">
            <v>Staff</v>
          </cell>
          <cell r="AB745">
            <v>313406.46999999997</v>
          </cell>
          <cell r="AC745">
            <v>0.16557926464195161</v>
          </cell>
          <cell r="AE745">
            <v>311310.80513271631</v>
          </cell>
          <cell r="AF745">
            <v>0.20363191255021695</v>
          </cell>
          <cell r="AG745">
            <v>-2095.66486728366</v>
          </cell>
          <cell r="AH745">
            <v>-6.7317447153505405E-3</v>
          </cell>
          <cell r="AJ745">
            <v>573399.6399999999</v>
          </cell>
          <cell r="AK745">
            <v>0.16961653543478744</v>
          </cell>
          <cell r="AL745">
            <v>259993.16999999993</v>
          </cell>
          <cell r="AM745">
            <v>0.45342402028714213</v>
          </cell>
        </row>
        <row r="746">
          <cell r="A746" t="str">
            <v>EF</v>
          </cell>
          <cell r="B746">
            <v>364</v>
          </cell>
          <cell r="C746">
            <v>365</v>
          </cell>
          <cell r="D746" t="str">
            <v>GDANSK F&amp;BWarehouse &amp; Distribution Costs</v>
          </cell>
          <cell r="G746" t="str">
            <v>Warehouse &amp; Distribution Costs</v>
          </cell>
          <cell r="I746">
            <v>0</v>
          </cell>
          <cell r="J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Z746" t="str">
            <v>Warehouse &amp; Distribution Costs</v>
          </cell>
          <cell r="AB746">
            <v>0</v>
          </cell>
          <cell r="AC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</row>
        <row r="747">
          <cell r="A747" t="str">
            <v>KLM</v>
          </cell>
          <cell r="B747">
            <v>365</v>
          </cell>
          <cell r="C747">
            <v>366</v>
          </cell>
          <cell r="D747" t="str">
            <v>GDANSK F&amp;BUtilities / Supplies / Services</v>
          </cell>
          <cell r="G747" t="str">
            <v>Utilities / Supplies / Services</v>
          </cell>
          <cell r="I747">
            <v>19299.810000000001</v>
          </cell>
          <cell r="J747">
            <v>0</v>
          </cell>
          <cell r="L747">
            <v>0</v>
          </cell>
          <cell r="M747">
            <v>0</v>
          </cell>
          <cell r="N747">
            <v>-19299.810000000001</v>
          </cell>
          <cell r="O747">
            <v>0</v>
          </cell>
          <cell r="Q747">
            <v>21938.940000000006</v>
          </cell>
          <cell r="R747">
            <v>4.1211147060630698E-2</v>
          </cell>
          <cell r="S747">
            <v>2639.1300000000047</v>
          </cell>
          <cell r="T747">
            <v>0.12029432597928635</v>
          </cell>
          <cell r="V747" t="str">
            <v>final reconciliation</v>
          </cell>
          <cell r="Z747" t="str">
            <v>Utilities / Supplies / Services</v>
          </cell>
          <cell r="AB747">
            <v>108196.04999999999</v>
          </cell>
          <cell r="AC747">
            <v>5.7162260868972574E-2</v>
          </cell>
          <cell r="AE747">
            <v>126394.79478333333</v>
          </cell>
          <cell r="AF747">
            <v>8.2676262351863636E-2</v>
          </cell>
          <cell r="AG747">
            <v>18198.744783333343</v>
          </cell>
          <cell r="AH747">
            <v>0.14398334056817552</v>
          </cell>
          <cell r="AJ747">
            <v>144456.74</v>
          </cell>
          <cell r="AK747">
            <v>4.2731543673455878E-2</v>
          </cell>
          <cell r="AL747">
            <v>36260.69</v>
          </cell>
          <cell r="AM747">
            <v>0.25101417905457379</v>
          </cell>
        </row>
        <row r="748">
          <cell r="A748" t="str">
            <v>N</v>
          </cell>
          <cell r="B748">
            <v>366</v>
          </cell>
          <cell r="C748">
            <v>367</v>
          </cell>
          <cell r="D748" t="str">
            <v>GDANSK F&amp;BTax, Duty &amp; Other Charges</v>
          </cell>
          <cell r="G748" t="str">
            <v>Tax, Duty &amp; Other Charges</v>
          </cell>
          <cell r="I748">
            <v>394.53000000000003</v>
          </cell>
          <cell r="J748">
            <v>0</v>
          </cell>
          <cell r="L748">
            <v>0</v>
          </cell>
          <cell r="M748">
            <v>0</v>
          </cell>
          <cell r="N748">
            <v>-394.53000000000003</v>
          </cell>
          <cell r="O748">
            <v>0</v>
          </cell>
          <cell r="Q748">
            <v>504.99999999999955</v>
          </cell>
          <cell r="R748">
            <v>9.4861598899575268E-4</v>
          </cell>
          <cell r="S748">
            <v>110.46999999999952</v>
          </cell>
          <cell r="T748">
            <v>0.21875247524752395</v>
          </cell>
          <cell r="Z748" t="str">
            <v>Tax, Duty &amp; Other Charges</v>
          </cell>
          <cell r="AB748">
            <v>7362.29</v>
          </cell>
          <cell r="AC748">
            <v>3.889653472312789E-3</v>
          </cell>
          <cell r="AE748">
            <v>3515.7388999999998</v>
          </cell>
          <cell r="AF748">
            <v>2.2996845095980211E-3</v>
          </cell>
          <cell r="AG748">
            <v>-3846.5511000000001</v>
          </cell>
          <cell r="AH748">
            <v>-1.0940946439452599</v>
          </cell>
          <cell r="AJ748">
            <v>10551.21</v>
          </cell>
          <cell r="AK748">
            <v>3.1211384870155896E-3</v>
          </cell>
          <cell r="AL748">
            <v>3188.9199999999992</v>
          </cell>
          <cell r="AM748">
            <v>0.30223263493002217</v>
          </cell>
        </row>
        <row r="749">
          <cell r="A749" t="str">
            <v>O</v>
          </cell>
          <cell r="B749">
            <v>367</v>
          </cell>
          <cell r="C749">
            <v>368</v>
          </cell>
          <cell r="D749" t="str">
            <v>GDANSK F&amp;BMarketing</v>
          </cell>
          <cell r="G749" t="str">
            <v>Marketing</v>
          </cell>
          <cell r="I749">
            <v>1580.87</v>
          </cell>
          <cell r="J749">
            <v>0</v>
          </cell>
          <cell r="L749">
            <v>0</v>
          </cell>
          <cell r="M749">
            <v>0</v>
          </cell>
          <cell r="N749">
            <v>-1580.87</v>
          </cell>
          <cell r="O749">
            <v>0</v>
          </cell>
          <cell r="Q749">
            <v>2100</v>
          </cell>
          <cell r="R749">
            <v>3.9447397562199652E-3</v>
          </cell>
          <cell r="S749">
            <v>519.13000000000011</v>
          </cell>
          <cell r="T749">
            <v>0.24720476190476193</v>
          </cell>
          <cell r="Z749" t="str">
            <v>Marketing</v>
          </cell>
          <cell r="AB749">
            <v>4589.6099999999997</v>
          </cell>
          <cell r="AC749">
            <v>2.4247880038767147E-3</v>
          </cell>
          <cell r="AE749">
            <v>12747.002400000003</v>
          </cell>
          <cell r="AF749">
            <v>8.3379581922562018E-3</v>
          </cell>
          <cell r="AG749">
            <v>8157.3924000000034</v>
          </cell>
          <cell r="AH749">
            <v>0.63994593740721362</v>
          </cell>
          <cell r="AJ749">
            <v>13549.07</v>
          </cell>
          <cell r="AK749">
            <v>4.007931207915331E-3</v>
          </cell>
          <cell r="AL749">
            <v>8959.4599999999991</v>
          </cell>
          <cell r="AM749">
            <v>0.66126014553028367</v>
          </cell>
        </row>
        <row r="750">
          <cell r="A750">
            <v>0</v>
          </cell>
          <cell r="B750">
            <v>368</v>
          </cell>
          <cell r="C750">
            <v>369</v>
          </cell>
          <cell r="D750" t="str">
            <v>GDANSK F&amp;BTOTAL COST</v>
          </cell>
          <cell r="G750" t="str">
            <v>TOTAL COST</v>
          </cell>
          <cell r="I750">
            <v>11923.530000000002</v>
          </cell>
          <cell r="J750">
            <v>0</v>
          </cell>
          <cell r="L750">
            <v>0</v>
          </cell>
          <cell r="M750">
            <v>0</v>
          </cell>
          <cell r="N750">
            <v>-11923.530000000002</v>
          </cell>
          <cell r="O750">
            <v>0</v>
          </cell>
          <cell r="Q750">
            <v>163491.46999999997</v>
          </cell>
          <cell r="R750">
            <v>0.3071101435770684</v>
          </cell>
          <cell r="S750">
            <v>-151567.93999999997</v>
          </cell>
          <cell r="T750">
            <v>-0.92706940612864996</v>
          </cell>
          <cell r="Z750" t="str">
            <v>TOTAL COST</v>
          </cell>
          <cell r="AB750">
            <v>822755.82</v>
          </cell>
          <cell r="AC750">
            <v>0.43467929572572611</v>
          </cell>
          <cell r="AE750">
            <v>853285.74121604976</v>
          </cell>
          <cell r="AF750">
            <v>0.55814383751177188</v>
          </cell>
          <cell r="AG750">
            <v>30529.921216049814</v>
          </cell>
          <cell r="AH750">
            <v>-3.5779246905661921E-2</v>
          </cell>
          <cell r="AJ750">
            <v>1561766.3299999998</v>
          </cell>
          <cell r="AK750">
            <v>0.46198388623561565</v>
          </cell>
          <cell r="AL750">
            <v>-739010.50999999989</v>
          </cell>
          <cell r="AM750">
            <v>-0.47318891168565524</v>
          </cell>
        </row>
        <row r="751">
          <cell r="B751">
            <v>369</v>
          </cell>
          <cell r="C751">
            <v>370</v>
          </cell>
          <cell r="D751" t="str">
            <v>GDANSK F&amp;BSTORE CASH CONTRIBUTION</v>
          </cell>
          <cell r="G751" t="str">
            <v>STORE CASH CONTRIBUTION</v>
          </cell>
          <cell r="I751">
            <v>-11923.530000000002</v>
          </cell>
          <cell r="J751">
            <v>0</v>
          </cell>
          <cell r="L751">
            <v>0</v>
          </cell>
          <cell r="M751">
            <v>0</v>
          </cell>
          <cell r="N751">
            <v>-11923.530000000002</v>
          </cell>
          <cell r="O751">
            <v>0</v>
          </cell>
          <cell r="Q751">
            <v>259515.27790841396</v>
          </cell>
          <cell r="R751">
            <v>0.4874858257675207</v>
          </cell>
          <cell r="S751">
            <v>-271438.80790841399</v>
          </cell>
          <cell r="T751">
            <v>-1.0459453874781428</v>
          </cell>
          <cell r="Z751" t="str">
            <v>STORE CASH CONTRIBUTION</v>
          </cell>
          <cell r="AB751">
            <v>659956.07759974839</v>
          </cell>
          <cell r="AC751">
            <v>0.3486687496430852</v>
          </cell>
          <cell r="AE751">
            <v>302531.43654649518</v>
          </cell>
          <cell r="AF751">
            <v>0.1978892284328656</v>
          </cell>
          <cell r="AG751">
            <v>357424.6410532532</v>
          </cell>
          <cell r="AH751">
            <v>1.1814462825198717</v>
          </cell>
          <cell r="AJ751">
            <v>1045433.2054890397</v>
          </cell>
          <cell r="AK751">
            <v>0.30924811592754953</v>
          </cell>
          <cell r="AL751">
            <v>-385477.12788929127</v>
          </cell>
          <cell r="AM751">
            <v>-0.3687247792258237</v>
          </cell>
        </row>
        <row r="752">
          <cell r="A752" t="str">
            <v>S</v>
          </cell>
          <cell r="B752">
            <v>370</v>
          </cell>
          <cell r="C752">
            <v>371</v>
          </cell>
          <cell r="D752" t="str">
            <v>GDANSK F&amp;BCentral Costs</v>
          </cell>
          <cell r="G752" t="str">
            <v>Central Costs</v>
          </cell>
          <cell r="I752">
            <v>0</v>
          </cell>
          <cell r="J752">
            <v>0</v>
          </cell>
          <cell r="L752">
            <v>-4254.8495011637424</v>
          </cell>
          <cell r="M752">
            <v>0</v>
          </cell>
          <cell r="N752">
            <v>-4254.8495011637424</v>
          </cell>
          <cell r="O752">
            <v>1</v>
          </cell>
          <cell r="Q752">
            <v>34972.018172483193</v>
          </cell>
          <cell r="R752">
            <v>6.5693100209638824E-2</v>
          </cell>
          <cell r="S752">
            <v>34972.018172483193</v>
          </cell>
          <cell r="T752">
            <v>1</v>
          </cell>
          <cell r="Z752" t="str">
            <v>Central Costs</v>
          </cell>
          <cell r="AB752">
            <v>111658.08926458321</v>
          </cell>
          <cell r="AC752">
            <v>5.8991329412424319E-2</v>
          </cell>
          <cell r="AE752">
            <v>68339.0583035905</v>
          </cell>
          <cell r="AF752">
            <v>4.4701349631305988E-2</v>
          </cell>
          <cell r="AG752">
            <v>-43319.030960992706</v>
          </cell>
          <cell r="AH752">
            <v>-0.63388393162445356</v>
          </cell>
          <cell r="AJ752">
            <v>197591.00823074122</v>
          </cell>
          <cell r="AK752">
            <v>5.844911630772022E-2</v>
          </cell>
          <cell r="AL752">
            <v>85932.918966158017</v>
          </cell>
          <cell r="AM752">
            <v>0.43490298336758304</v>
          </cell>
        </row>
        <row r="753">
          <cell r="B753">
            <v>371</v>
          </cell>
          <cell r="C753">
            <v>372</v>
          </cell>
          <cell r="D753" t="str">
            <v>GDANSK F&amp;BEBITDA</v>
          </cell>
          <cell r="G753" t="str">
            <v>EBITDA</v>
          </cell>
          <cell r="I753">
            <v>-11923.530000000002</v>
          </cell>
          <cell r="J753">
            <v>0</v>
          </cell>
          <cell r="L753">
            <v>4254.8495011637424</v>
          </cell>
          <cell r="M753">
            <v>0</v>
          </cell>
          <cell r="N753">
            <v>-16178.379501163745</v>
          </cell>
          <cell r="O753">
            <v>-3.8023388363651409</v>
          </cell>
          <cell r="Q753">
            <v>224543.25973593077</v>
          </cell>
          <cell r="R753">
            <v>0.42179272555788183</v>
          </cell>
          <cell r="S753">
            <v>-236466.78973593077</v>
          </cell>
          <cell r="T753">
            <v>-1.0531012599265834</v>
          </cell>
          <cell r="Z753" t="str">
            <v>EBITDA</v>
          </cell>
          <cell r="AB753">
            <v>548297.9883351652</v>
          </cell>
          <cell r="AC753">
            <v>0.2896774202306609</v>
          </cell>
          <cell r="AE753">
            <v>234192.37824290467</v>
          </cell>
          <cell r="AF753">
            <v>0.15318787880155962</v>
          </cell>
          <cell r="AG753">
            <v>314105.61009226053</v>
          </cell>
          <cell r="AH753">
            <v>1.3412290034753811</v>
          </cell>
          <cell r="AJ753">
            <v>847842.1972582984</v>
          </cell>
          <cell r="AK753">
            <v>0.25079899961982927</v>
          </cell>
          <cell r="AL753">
            <v>-299544.20892313321</v>
          </cell>
          <cell r="AM753">
            <v>-0.35330184071019521</v>
          </cell>
        </row>
        <row r="754">
          <cell r="A754" t="str">
            <v>R</v>
          </cell>
          <cell r="B754">
            <v>372</v>
          </cell>
          <cell r="C754">
            <v>373</v>
          </cell>
          <cell r="D754" t="str">
            <v>GDANSK F&amp;BDepreciation</v>
          </cell>
          <cell r="G754" t="str">
            <v>Depreciation</v>
          </cell>
          <cell r="I754">
            <v>86.830000000001746</v>
          </cell>
          <cell r="J754">
            <v>0</v>
          </cell>
          <cell r="L754">
            <v>11077.275667757878</v>
          </cell>
          <cell r="M754">
            <v>0</v>
          </cell>
          <cell r="N754">
            <v>10990.445667757876</v>
          </cell>
          <cell r="O754">
            <v>0.99216143006599233</v>
          </cell>
          <cell r="Q754">
            <v>11058.499999999998</v>
          </cell>
          <cell r="R754">
            <v>2.0772811711504038E-2</v>
          </cell>
          <cell r="S754">
            <v>10971.669999999996</v>
          </cell>
          <cell r="T754">
            <v>0.99214812135461394</v>
          </cell>
          <cell r="Z754" t="str">
            <v>Depreciation</v>
          </cell>
          <cell r="AB754">
            <v>58375.22</v>
          </cell>
          <cell r="AC754">
            <v>3.0840862988285301E-2</v>
          </cell>
          <cell r="AE754">
            <v>74989.400415724638</v>
          </cell>
          <cell r="AF754">
            <v>4.9051413493785154E-2</v>
          </cell>
          <cell r="AG754">
            <v>16614.180415724637</v>
          </cell>
          <cell r="AH754">
            <v>0.22155371724029393</v>
          </cell>
          <cell r="AJ754">
            <v>148689.46</v>
          </cell>
          <cell r="AK754">
            <v>4.3983618582092959E-2</v>
          </cell>
          <cell r="AL754">
            <v>90314.239999999991</v>
          </cell>
          <cell r="AM754">
            <v>0.60740176203478036</v>
          </cell>
        </row>
        <row r="755">
          <cell r="B755">
            <v>373</v>
          </cell>
          <cell r="C755">
            <v>374</v>
          </cell>
          <cell r="D755" t="str">
            <v>GDANSK F&amp;BEBIT</v>
          </cell>
          <cell r="G755" t="str">
            <v>EBIT</v>
          </cell>
          <cell r="I755">
            <v>-12010.360000000004</v>
          </cell>
          <cell r="J755">
            <v>0</v>
          </cell>
          <cell r="L755">
            <v>-6822.4261665941358</v>
          </cell>
          <cell r="M755">
            <v>0</v>
          </cell>
          <cell r="N755">
            <v>-5187.9338334058684</v>
          </cell>
          <cell r="O755">
            <v>0.76042359517329428</v>
          </cell>
          <cell r="Q755">
            <v>213484.75973593077</v>
          </cell>
          <cell r="R755">
            <v>0.40101991384637781</v>
          </cell>
          <cell r="S755">
            <v>-225495.11973593078</v>
          </cell>
          <cell r="T755">
            <v>-1.0562586294911926</v>
          </cell>
          <cell r="Z755" t="str">
            <v>EBIT</v>
          </cell>
          <cell r="AB755">
            <v>489922.76833516522</v>
          </cell>
          <cell r="AC755">
            <v>0.25883655724237564</v>
          </cell>
          <cell r="AE755">
            <v>159202.97782718003</v>
          </cell>
          <cell r="AF755">
            <v>0.10413646530777447</v>
          </cell>
          <cell r="AG755">
            <v>330719.79050798516</v>
          </cell>
          <cell r="AH755">
            <v>2.0773467621126547</v>
          </cell>
          <cell r="AJ755">
            <v>699152.73725829844</v>
          </cell>
          <cell r="AK755">
            <v>0.20681538103773633</v>
          </cell>
          <cell r="AL755">
            <v>-209229.96892313322</v>
          </cell>
          <cell r="AM755">
            <v>-0.29926217516307063</v>
          </cell>
        </row>
        <row r="756">
          <cell r="T756" t="str">
            <v>data kPLN</v>
          </cell>
          <cell r="AM756" t="str">
            <v>data kPLN</v>
          </cell>
        </row>
        <row r="757">
          <cell r="A757" t="str">
            <v>Check</v>
          </cell>
          <cell r="B757">
            <v>373</v>
          </cell>
          <cell r="C757">
            <v>374</v>
          </cell>
          <cell r="I757">
            <v>0</v>
          </cell>
          <cell r="L757">
            <v>0</v>
          </cell>
          <cell r="Q757">
            <v>0</v>
          </cell>
          <cell r="AB757">
            <v>0</v>
          </cell>
          <cell r="AE757">
            <v>0</v>
          </cell>
          <cell r="AJ757">
            <v>0</v>
          </cell>
        </row>
        <row r="764">
          <cell r="B764" t="str">
            <v>ACT</v>
          </cell>
          <cell r="C764" t="str">
            <v>PY_BDG</v>
          </cell>
          <cell r="G764" t="str">
            <v>RZESZÓW F&amp;B</v>
          </cell>
          <cell r="I764" t="str">
            <v>JULY 2018</v>
          </cell>
          <cell r="Z764" t="str">
            <v>RZESZÓW F&amp;B</v>
          </cell>
          <cell r="AB764" t="str">
            <v>JULY 2018 YTD</v>
          </cell>
        </row>
        <row r="765">
          <cell r="A765" t="str">
            <v>RZESZÓW F&amp;B</v>
          </cell>
          <cell r="B765">
            <v>379</v>
          </cell>
          <cell r="C765">
            <v>380</v>
          </cell>
          <cell r="I765" t="str">
            <v>Actual</v>
          </cell>
          <cell r="J765" t="str">
            <v>% of sales</v>
          </cell>
          <cell r="L765" t="str">
            <v>Budget</v>
          </cell>
          <cell r="M765" t="str">
            <v>% of sales</v>
          </cell>
          <cell r="N765" t="str">
            <v xml:space="preserve"> Variance</v>
          </cell>
          <cell r="O765" t="str">
            <v xml:space="preserve"> Variance %</v>
          </cell>
          <cell r="Q765" t="str">
            <v>Prev.year</v>
          </cell>
          <cell r="R765" t="str">
            <v>% of sales</v>
          </cell>
          <cell r="S765" t="str">
            <v xml:space="preserve"> Variance</v>
          </cell>
          <cell r="T765" t="str">
            <v xml:space="preserve"> Variance %</v>
          </cell>
          <cell r="AB765" t="str">
            <v>Actual</v>
          </cell>
          <cell r="AC765" t="str">
            <v>% of sales</v>
          </cell>
          <cell r="AE765" t="str">
            <v>Budget</v>
          </cell>
          <cell r="AF765" t="str">
            <v>% of sales</v>
          </cell>
          <cell r="AG765" t="str">
            <v xml:space="preserve"> Variance</v>
          </cell>
          <cell r="AH765" t="str">
            <v xml:space="preserve"> Variance %</v>
          </cell>
          <cell r="AJ765" t="str">
            <v>Prev.year</v>
          </cell>
          <cell r="AK765" t="str">
            <v>% of sales</v>
          </cell>
          <cell r="AL765" t="str">
            <v xml:space="preserve"> Variance</v>
          </cell>
          <cell r="AM765" t="str">
            <v xml:space="preserve"> Variance %</v>
          </cell>
        </row>
        <row r="766">
          <cell r="A766" t="str">
            <v>A</v>
          </cell>
          <cell r="B766">
            <v>379</v>
          </cell>
          <cell r="C766">
            <v>380</v>
          </cell>
          <cell r="D766" t="str">
            <v>RZESZÓW F&amp;BNET SALES</v>
          </cell>
          <cell r="G766" t="str">
            <v>NET SALES</v>
          </cell>
          <cell r="I766">
            <v>173812.5</v>
          </cell>
          <cell r="J766">
            <v>1</v>
          </cell>
          <cell r="L766">
            <v>138665.55773930374</v>
          </cell>
          <cell r="M766">
            <v>1</v>
          </cell>
          <cell r="N766">
            <v>35146.942260696262</v>
          </cell>
          <cell r="O766">
            <v>0.25346555290084205</v>
          </cell>
          <cell r="Q766">
            <v>129729.44</v>
          </cell>
          <cell r="R766">
            <v>1</v>
          </cell>
          <cell r="S766">
            <v>44083.06</v>
          </cell>
          <cell r="T766">
            <v>0.33980767973715142</v>
          </cell>
          <cell r="Z766" t="str">
            <v>NET SALES</v>
          </cell>
          <cell r="AB766">
            <v>904966.51</v>
          </cell>
          <cell r="AC766">
            <v>1</v>
          </cell>
          <cell r="AE766">
            <v>735145.57483415282</v>
          </cell>
          <cell r="AF766">
            <v>1</v>
          </cell>
          <cell r="AG766">
            <v>169820.93516584719</v>
          </cell>
          <cell r="AH766">
            <v>0.23100313866972311</v>
          </cell>
          <cell r="AJ766">
            <v>697764.59000000008</v>
          </cell>
          <cell r="AK766">
            <v>1</v>
          </cell>
          <cell r="AL766">
            <v>207201.91999999993</v>
          </cell>
          <cell r="AM766">
            <v>0.29695103903165943</v>
          </cell>
        </row>
        <row r="767">
          <cell r="A767" t="str">
            <v>B</v>
          </cell>
          <cell r="B767">
            <v>380</v>
          </cell>
          <cell r="C767">
            <v>381</v>
          </cell>
          <cell r="D767" t="str">
            <v>RZESZÓW F&amp;BCOGS</v>
          </cell>
          <cell r="G767" t="str">
            <v>COGS</v>
          </cell>
          <cell r="I767">
            <v>48781.599999999999</v>
          </cell>
          <cell r="J767">
            <v>0.28065645451276516</v>
          </cell>
          <cell r="L767">
            <v>39622.130155734303</v>
          </cell>
          <cell r="M767">
            <v>0.28573880062001655</v>
          </cell>
          <cell r="N767">
            <v>-9159.4698442656954</v>
          </cell>
          <cell r="O767">
            <v>-0.23117055565322997</v>
          </cell>
          <cell r="Q767">
            <v>40186.67</v>
          </cell>
          <cell r="R767">
            <v>0.30977293974289877</v>
          </cell>
          <cell r="S767">
            <v>-8594.93</v>
          </cell>
          <cell r="T767">
            <v>-0.21387514815235997</v>
          </cell>
          <cell r="Z767" t="str">
            <v>COGS</v>
          </cell>
          <cell r="AB767">
            <v>248925.82000000004</v>
          </cell>
          <cell r="AC767">
            <v>0.27506633367018191</v>
          </cell>
          <cell r="AE767">
            <v>214791.35901562384</v>
          </cell>
          <cell r="AF767">
            <v>0.29217527299144835</v>
          </cell>
          <cell r="AG767">
            <v>-34134.460984376201</v>
          </cell>
          <cell r="AH767">
            <v>-0.15891915364199205</v>
          </cell>
          <cell r="AJ767">
            <v>212979.84112849645</v>
          </cell>
          <cell r="AK767">
            <v>0.30523165574867656</v>
          </cell>
          <cell r="AL767">
            <v>-35945.978871503583</v>
          </cell>
          <cell r="AM767">
            <v>-0.16877643762451866</v>
          </cell>
        </row>
        <row r="768">
          <cell r="B768">
            <v>381</v>
          </cell>
          <cell r="C768">
            <v>382</v>
          </cell>
          <cell r="D768" t="str">
            <v>RZESZÓW F&amp;BGROSS MARGIN</v>
          </cell>
          <cell r="G768" t="str">
            <v>GROSS MARGIN</v>
          </cell>
          <cell r="I768">
            <v>125030.9</v>
          </cell>
          <cell r="J768">
            <v>0.71934354548723478</v>
          </cell>
          <cell r="L768">
            <v>99043.427583569428</v>
          </cell>
          <cell r="M768">
            <v>0.71426119937998345</v>
          </cell>
          <cell r="N768">
            <v>25987.472416430566</v>
          </cell>
          <cell r="O768">
            <v>0.26238462309377608</v>
          </cell>
          <cell r="Q768">
            <v>89542.77</v>
          </cell>
          <cell r="R768">
            <v>0.69022706025710123</v>
          </cell>
          <cell r="S768">
            <v>35488.12999999999</v>
          </cell>
          <cell r="T768">
            <v>0.39632602386546667</v>
          </cell>
          <cell r="Z768" t="str">
            <v>GROSS MARGIN</v>
          </cell>
          <cell r="AB768">
            <v>656040.68999999994</v>
          </cell>
          <cell r="AC768">
            <v>0.72493366632981804</v>
          </cell>
          <cell r="AE768">
            <v>520354.21581852902</v>
          </cell>
          <cell r="AF768">
            <v>0.7078247270085517</v>
          </cell>
          <cell r="AG768">
            <v>135686.47418147093</v>
          </cell>
          <cell r="AH768">
            <v>0.26075790309113378</v>
          </cell>
          <cell r="AJ768">
            <v>484784.74887150363</v>
          </cell>
          <cell r="AK768">
            <v>0.6947683442513235</v>
          </cell>
          <cell r="AL768">
            <v>171255.94112849631</v>
          </cell>
          <cell r="AM768">
            <v>0.35326181676950652</v>
          </cell>
        </row>
        <row r="769">
          <cell r="A769" t="str">
            <v>C</v>
          </cell>
          <cell r="B769">
            <v>382</v>
          </cell>
          <cell r="C769">
            <v>383</v>
          </cell>
          <cell r="D769" t="str">
            <v>RZESZÓW F&amp;BIncome from suppliers</v>
          </cell>
          <cell r="G769" t="str">
            <v>Income from suppliers</v>
          </cell>
          <cell r="I769">
            <v>3076.953544521718</v>
          </cell>
          <cell r="J769">
            <v>1.7702717264418369E-2</v>
          </cell>
          <cell r="L769">
            <v>1870.9234506858679</v>
          </cell>
          <cell r="M769">
            <v>1.3492344322468826E-2</v>
          </cell>
          <cell r="N769">
            <v>1206.03009383585</v>
          </cell>
          <cell r="O769">
            <v>0.64461755150576971</v>
          </cell>
          <cell r="Q769">
            <v>1443.2607156760691</v>
          </cell>
          <cell r="R769">
            <v>1.1125159529525983E-2</v>
          </cell>
          <cell r="S769">
            <v>1633.6928288456488</v>
          </cell>
          <cell r="T769">
            <v>1.131945746947304</v>
          </cell>
          <cell r="Z769" t="str">
            <v>Income from suppliers</v>
          </cell>
          <cell r="AB769">
            <v>14717.070088164146</v>
          </cell>
          <cell r="AC769">
            <v>1.6262557703007316E-2</v>
          </cell>
          <cell r="AE769">
            <v>12172.200558762828</v>
          </cell>
          <cell r="AF769">
            <v>1.655753768429994E-2</v>
          </cell>
          <cell r="AG769">
            <v>2544.8695294013178</v>
          </cell>
          <cell r="AH769">
            <v>0.209072264059045</v>
          </cell>
          <cell r="AJ769">
            <v>9539.9542102337928</v>
          </cell>
          <cell r="AK769">
            <v>1.367216729962435E-2</v>
          </cell>
          <cell r="AL769">
            <v>5177.1158779303532</v>
          </cell>
          <cell r="AM769">
            <v>0.54267722505174154</v>
          </cell>
        </row>
        <row r="770">
          <cell r="B770">
            <v>383</v>
          </cell>
          <cell r="C770">
            <v>384</v>
          </cell>
          <cell r="D770" t="str">
            <v>RZESZÓW F&amp;BTOTAL MARGIN</v>
          </cell>
          <cell r="G770" t="str">
            <v>TOTAL MARGIN</v>
          </cell>
          <cell r="I770">
            <v>128107.85354452171</v>
          </cell>
          <cell r="J770">
            <v>0.73704626275165319</v>
          </cell>
          <cell r="L770">
            <v>100914.35103425529</v>
          </cell>
          <cell r="M770">
            <v>0.72775354370245215</v>
          </cell>
          <cell r="N770">
            <v>27193.502510266422</v>
          </cell>
          <cell r="O770">
            <v>0.26947111319217232</v>
          </cell>
          <cell r="Q770">
            <v>90986.030715676068</v>
          </cell>
          <cell r="R770">
            <v>0.70135221978662721</v>
          </cell>
          <cell r="S770">
            <v>37121.822828845645</v>
          </cell>
          <cell r="T770">
            <v>0.40799474970886807</v>
          </cell>
          <cell r="Z770" t="str">
            <v>TOTAL MARGIN</v>
          </cell>
          <cell r="AB770">
            <v>670757.76008816413</v>
          </cell>
          <cell r="AC770">
            <v>0.74119622403282537</v>
          </cell>
          <cell r="AE770">
            <v>532526.4163772919</v>
          </cell>
          <cell r="AF770">
            <v>0.72438226469285172</v>
          </cell>
          <cell r="AG770">
            <v>138231.34371087223</v>
          </cell>
          <cell r="AH770">
            <v>0.25957650073256855</v>
          </cell>
          <cell r="AJ770">
            <v>494324.70308173745</v>
          </cell>
          <cell r="AK770">
            <v>0.70844051155094789</v>
          </cell>
          <cell r="AL770">
            <v>176433.05700642668</v>
          </cell>
          <cell r="AM770">
            <v>0.35691733774683154</v>
          </cell>
        </row>
        <row r="771">
          <cell r="A771" t="str">
            <v>DJ</v>
          </cell>
          <cell r="B771">
            <v>384</v>
          </cell>
          <cell r="C771">
            <v>385</v>
          </cell>
          <cell r="D771" t="str">
            <v>RZESZÓW F&amp;BTotal Rent</v>
          </cell>
          <cell r="G771" t="str">
            <v>Total Rent</v>
          </cell>
          <cell r="I771">
            <v>30528.459999999995</v>
          </cell>
          <cell r="J771">
            <v>0.17564018698309958</v>
          </cell>
          <cell r="L771">
            <v>26028.530529963478</v>
          </cell>
          <cell r="M771">
            <v>0.18770725012261558</v>
          </cell>
          <cell r="N771">
            <v>-4499.9294700365172</v>
          </cell>
          <cell r="O771">
            <v>-0.17288449937103811</v>
          </cell>
          <cell r="Q771">
            <v>25303.629999999997</v>
          </cell>
          <cell r="R771">
            <v>0.19504925019332542</v>
          </cell>
          <cell r="S771">
            <v>-5224.8299999999981</v>
          </cell>
          <cell r="T771">
            <v>-0.20648539359767737</v>
          </cell>
          <cell r="Z771" t="str">
            <v>Total Rent</v>
          </cell>
          <cell r="AB771">
            <v>197981.4</v>
          </cell>
          <cell r="AC771">
            <v>0.21877207367596399</v>
          </cell>
          <cell r="AE771">
            <v>170080.21922361996</v>
          </cell>
          <cell r="AF771">
            <v>0.23135583623963141</v>
          </cell>
          <cell r="AG771">
            <v>-27901.180776380032</v>
          </cell>
          <cell r="AH771">
            <v>-0.16404718258091977</v>
          </cell>
          <cell r="AJ771">
            <v>166500.55000000002</v>
          </cell>
          <cell r="AK771">
            <v>0.23861994773910783</v>
          </cell>
          <cell r="AL771">
            <v>-31480.849999999977</v>
          </cell>
          <cell r="AM771">
            <v>-0.18907354960689293</v>
          </cell>
        </row>
        <row r="772">
          <cell r="A772" t="str">
            <v>I</v>
          </cell>
          <cell r="B772">
            <v>385</v>
          </cell>
          <cell r="C772">
            <v>386</v>
          </cell>
          <cell r="D772" t="str">
            <v>RZESZÓW F&amp;BStaff</v>
          </cell>
          <cell r="G772" t="str">
            <v>Staff</v>
          </cell>
          <cell r="I772">
            <v>44998.53</v>
          </cell>
          <cell r="J772">
            <v>0.25889121898597628</v>
          </cell>
          <cell r="L772">
            <v>36099.335284139161</v>
          </cell>
          <cell r="M772">
            <v>0.26033382674598415</v>
          </cell>
          <cell r="N772">
            <v>-8899.1947158608382</v>
          </cell>
          <cell r="O772">
            <v>-0.24651962829273599</v>
          </cell>
          <cell r="Q772">
            <v>36181.329999999994</v>
          </cell>
          <cell r="R772">
            <v>0.27889837495637071</v>
          </cell>
          <cell r="S772">
            <v>-8817.2000000000044</v>
          </cell>
          <cell r="T772">
            <v>-0.24369474532859914</v>
          </cell>
          <cell r="Z772" t="str">
            <v>Staff</v>
          </cell>
          <cell r="AB772">
            <v>248731.16999999998</v>
          </cell>
          <cell r="AC772">
            <v>0.27485124283770457</v>
          </cell>
          <cell r="AE772">
            <v>247975.58434004185</v>
          </cell>
          <cell r="AF772">
            <v>0.33731493846777844</v>
          </cell>
          <cell r="AG772">
            <v>-755.58565995813115</v>
          </cell>
          <cell r="AH772">
            <v>-3.0470163502953618E-3</v>
          </cell>
          <cell r="AJ772">
            <v>198399.58</v>
          </cell>
          <cell r="AK772">
            <v>0.2843359821397643</v>
          </cell>
          <cell r="AL772">
            <v>-50331.59</v>
          </cell>
          <cell r="AM772">
            <v>-0.25368798663787495</v>
          </cell>
        </row>
        <row r="773">
          <cell r="A773" t="str">
            <v>EF</v>
          </cell>
          <cell r="B773">
            <v>386</v>
          </cell>
          <cell r="C773">
            <v>387</v>
          </cell>
          <cell r="D773" t="str">
            <v>RZESZÓW F&amp;BWarehouse &amp; Distribution Costs</v>
          </cell>
          <cell r="G773" t="str">
            <v>Warehouse &amp; Distribution Costs</v>
          </cell>
          <cell r="I773">
            <v>0</v>
          </cell>
          <cell r="J773">
            <v>0</v>
          </cell>
          <cell r="L773">
            <v>85.432933333333338</v>
          </cell>
          <cell r="M773">
            <v>6.1610781167411699E-4</v>
          </cell>
          <cell r="N773">
            <v>85.432933333333338</v>
          </cell>
          <cell r="O773">
            <v>1</v>
          </cell>
          <cell r="Q773">
            <v>150</v>
          </cell>
          <cell r="R773">
            <v>1.1562525822974338E-3</v>
          </cell>
          <cell r="S773">
            <v>150</v>
          </cell>
          <cell r="T773">
            <v>1</v>
          </cell>
          <cell r="Z773" t="str">
            <v>Warehouse &amp; Distribution Costs</v>
          </cell>
          <cell r="AB773">
            <v>320</v>
          </cell>
          <cell r="AC773">
            <v>3.5360424553169376E-4</v>
          </cell>
          <cell r="AE773">
            <v>598.03053333333344</v>
          </cell>
          <cell r="AF773">
            <v>8.1348586430415198E-4</v>
          </cell>
          <cell r="AG773">
            <v>278.03053333333344</v>
          </cell>
          <cell r="AH773">
            <v>0.46491026433655902</v>
          </cell>
          <cell r="AJ773">
            <v>583.81999999999994</v>
          </cell>
          <cell r="AK773">
            <v>8.3670052674928645E-4</v>
          </cell>
          <cell r="AL773">
            <v>263.81999999999994</v>
          </cell>
          <cell r="AM773">
            <v>0.45188585522935143</v>
          </cell>
        </row>
        <row r="774">
          <cell r="A774" t="str">
            <v>KLM</v>
          </cell>
          <cell r="B774">
            <v>387</v>
          </cell>
          <cell r="C774">
            <v>388</v>
          </cell>
          <cell r="D774" t="str">
            <v>RZESZÓW F&amp;BUtilities / Supplies / Services</v>
          </cell>
          <cell r="G774" t="str">
            <v>Utilities / Supplies / Services</v>
          </cell>
          <cell r="I774">
            <v>14095.840000000002</v>
          </cell>
          <cell r="J774">
            <v>8.1097964760877397E-2</v>
          </cell>
          <cell r="L774">
            <v>8203.1158722222226</v>
          </cell>
          <cell r="M774">
            <v>5.9157558704262939E-2</v>
          </cell>
          <cell r="N774">
            <v>-5892.7241277777794</v>
          </cell>
          <cell r="O774">
            <v>-0.71835193109145257</v>
          </cell>
          <cell r="Q774">
            <v>8217.98</v>
          </cell>
          <cell r="R774">
            <v>6.3347070641791098E-2</v>
          </cell>
          <cell r="S774">
            <v>-5877.8600000000024</v>
          </cell>
          <cell r="T774">
            <v>-0.71524389205133176</v>
          </cell>
          <cell r="Z774" t="str">
            <v>Utilities / Supplies / Services</v>
          </cell>
          <cell r="AB774">
            <v>56030.76</v>
          </cell>
          <cell r="AC774">
            <v>6.1914733176148144E-2</v>
          </cell>
          <cell r="AE774">
            <v>60286.624305555546</v>
          </cell>
          <cell r="AF774">
            <v>8.2006375838086315E-2</v>
          </cell>
          <cell r="AG774">
            <v>4255.864305555544</v>
          </cell>
          <cell r="AH774">
            <v>7.0593839920198631E-2</v>
          </cell>
          <cell r="AJ774">
            <v>52279.039999999994</v>
          </cell>
          <cell r="AK774">
            <v>7.4923607115115989E-2</v>
          </cell>
          <cell r="AL774">
            <v>-3751.7200000000084</v>
          </cell>
          <cell r="AM774">
            <v>-7.1763368263839666E-2</v>
          </cell>
        </row>
        <row r="775">
          <cell r="A775" t="str">
            <v>N</v>
          </cell>
          <cell r="B775">
            <v>388</v>
          </cell>
          <cell r="C775">
            <v>389</v>
          </cell>
          <cell r="D775" t="str">
            <v>RZESZÓW F&amp;BTax, Duty &amp; Other Charges</v>
          </cell>
          <cell r="G775" t="str">
            <v>Tax, Duty &amp; Other Charges</v>
          </cell>
          <cell r="I775">
            <v>994.01</v>
          </cell>
          <cell r="J775">
            <v>5.7188637180870189E-3</v>
          </cell>
          <cell r="L775">
            <v>893.87711666666678</v>
          </cell>
          <cell r="M775">
            <v>6.4462807581042447E-3</v>
          </cell>
          <cell r="N775">
            <v>-100.13288333333321</v>
          </cell>
          <cell r="O775">
            <v>-0.11202085998882727</v>
          </cell>
          <cell r="Q775">
            <v>1150.9999999999998</v>
          </cell>
          <cell r="R775">
            <v>8.8723114814956393E-3</v>
          </cell>
          <cell r="S775">
            <v>156.98999999999978</v>
          </cell>
          <cell r="T775">
            <v>0.13639443961772357</v>
          </cell>
          <cell r="Z775" t="str">
            <v>Tax, Duty &amp; Other Charges</v>
          </cell>
          <cell r="AB775">
            <v>7011.31</v>
          </cell>
          <cell r="AC775">
            <v>7.7475905710588126E-3</v>
          </cell>
          <cell r="AE775">
            <v>6257.1398166666668</v>
          </cell>
          <cell r="AF775">
            <v>8.511429614574316E-3</v>
          </cell>
          <cell r="AG775">
            <v>-754.17018333333363</v>
          </cell>
          <cell r="AH775">
            <v>-0.12052953992245907</v>
          </cell>
          <cell r="AJ775">
            <v>6517.38</v>
          </cell>
          <cell r="AK775">
            <v>9.3403707975493553E-3</v>
          </cell>
          <cell r="AL775">
            <v>-493.93000000000029</v>
          </cell>
          <cell r="AM775">
            <v>-7.5786589089480882E-2</v>
          </cell>
        </row>
        <row r="776">
          <cell r="A776" t="str">
            <v>O</v>
          </cell>
          <cell r="B776">
            <v>389</v>
          </cell>
          <cell r="C776">
            <v>390</v>
          </cell>
          <cell r="D776" t="str">
            <v>RZESZÓW F&amp;BMarketing</v>
          </cell>
          <cell r="G776" t="str">
            <v>Marketing</v>
          </cell>
          <cell r="I776">
            <v>908</v>
          </cell>
          <cell r="J776">
            <v>5.2240201366414961E-3</v>
          </cell>
          <cell r="L776">
            <v>2010</v>
          </cell>
          <cell r="M776">
            <v>1.4495308227720632E-2</v>
          </cell>
          <cell r="N776">
            <v>1102</v>
          </cell>
          <cell r="O776">
            <v>0.54825870646766162</v>
          </cell>
          <cell r="Q776">
            <v>3908</v>
          </cell>
          <cell r="R776">
            <v>3.0124233944122475E-2</v>
          </cell>
          <cell r="S776">
            <v>3000</v>
          </cell>
          <cell r="T776">
            <v>0.76765609007164792</v>
          </cell>
          <cell r="Z776" t="str">
            <v>Marketing</v>
          </cell>
          <cell r="AB776">
            <v>11723.51</v>
          </cell>
          <cell r="AC776">
            <v>1.295463408916646E-2</v>
          </cell>
          <cell r="AE776">
            <v>14070</v>
          </cell>
          <cell r="AF776">
            <v>1.9139066440240982E-2</v>
          </cell>
          <cell r="AG776">
            <v>2346.4899999999998</v>
          </cell>
          <cell r="AH776">
            <v>0.16677256574271493</v>
          </cell>
          <cell r="AJ776">
            <v>11652.42</v>
          </cell>
          <cell r="AK776">
            <v>1.6699643643424206E-2</v>
          </cell>
          <cell r="AL776">
            <v>-71.090000000000146</v>
          </cell>
          <cell r="AM776">
            <v>-6.1008786157725758E-3</v>
          </cell>
        </row>
        <row r="777">
          <cell r="A777">
            <v>0</v>
          </cell>
          <cell r="B777">
            <v>390</v>
          </cell>
          <cell r="C777">
            <v>391</v>
          </cell>
          <cell r="D777" t="str">
            <v>RZESZÓW F&amp;BTOTAL COST</v>
          </cell>
          <cell r="G777" t="str">
            <v>TOTAL COST</v>
          </cell>
          <cell r="I777">
            <v>91524.839999999982</v>
          </cell>
          <cell r="J777">
            <v>0.52657225458468171</v>
          </cell>
          <cell r="L777">
            <v>73320.291736324856</v>
          </cell>
          <cell r="M777">
            <v>0.52875633237036157</v>
          </cell>
          <cell r="N777">
            <v>-18204.548263675126</v>
          </cell>
          <cell r="O777">
            <v>0.24828799548619496</v>
          </cell>
          <cell r="Q777">
            <v>74911.939999999988</v>
          </cell>
          <cell r="R777">
            <v>0.57744749379940274</v>
          </cell>
          <cell r="S777">
            <v>16612.899999999994</v>
          </cell>
          <cell r="T777">
            <v>0.22176571585250615</v>
          </cell>
          <cell r="Z777" t="str">
            <v>TOTAL COST</v>
          </cell>
          <cell r="AB777">
            <v>521798.14999999997</v>
          </cell>
          <cell r="AC777">
            <v>0.57659387859557365</v>
          </cell>
          <cell r="AE777">
            <v>499267.59821921733</v>
          </cell>
          <cell r="AF777">
            <v>0.67914113246461549</v>
          </cell>
          <cell r="AG777">
            <v>-22530.55178078264</v>
          </cell>
          <cell r="AH777">
            <v>4.5127206053716229E-2</v>
          </cell>
          <cell r="AJ777">
            <v>435932.79</v>
          </cell>
          <cell r="AK777">
            <v>0.62475625196171092</v>
          </cell>
          <cell r="AL777">
            <v>85865.359999999986</v>
          </cell>
          <cell r="AM777">
            <v>0.19696926216539024</v>
          </cell>
        </row>
        <row r="778">
          <cell r="B778">
            <v>391</v>
          </cell>
          <cell r="C778">
            <v>392</v>
          </cell>
          <cell r="D778" t="str">
            <v>RZESZÓW F&amp;BSTORE CASH CONTRIBUTION</v>
          </cell>
          <cell r="G778" t="str">
            <v>STORE CASH CONTRIBUTION</v>
          </cell>
          <cell r="I778">
            <v>36583.013544521731</v>
          </cell>
          <cell r="J778">
            <v>0.21047400816697148</v>
          </cell>
          <cell r="L778">
            <v>27594.059297930435</v>
          </cell>
          <cell r="M778">
            <v>0.19899721133209058</v>
          </cell>
          <cell r="N778">
            <v>8988.9542465912964</v>
          </cell>
          <cell r="O778">
            <v>0.32575686489394018</v>
          </cell>
          <cell r="Q778">
            <v>16074.09071567608</v>
          </cell>
          <cell r="R778">
            <v>0.12390472598722449</v>
          </cell>
          <cell r="S778">
            <v>20508.922828845651</v>
          </cell>
          <cell r="T778">
            <v>1.275899408035849</v>
          </cell>
          <cell r="Z778" t="str">
            <v>STORE CASH CONTRIBUTION</v>
          </cell>
          <cell r="AB778">
            <v>148959.61008816416</v>
          </cell>
          <cell r="AC778">
            <v>0.16460234543725177</v>
          </cell>
          <cell r="AE778">
            <v>33258.818158074573</v>
          </cell>
          <cell r="AF778">
            <v>4.5241132228236142E-2</v>
          </cell>
          <cell r="AG778">
            <v>115700.79193008959</v>
          </cell>
          <cell r="AH778">
            <v>3.4788004606832299</v>
          </cell>
          <cell r="AJ778">
            <v>58391.913081737468</v>
          </cell>
          <cell r="AK778">
            <v>8.3684259589236906E-2</v>
          </cell>
          <cell r="AL778">
            <v>90567.697006426693</v>
          </cell>
          <cell r="AM778">
            <v>1.5510315080728612</v>
          </cell>
        </row>
        <row r="779">
          <cell r="A779" t="str">
            <v>S</v>
          </cell>
          <cell r="B779">
            <v>392</v>
          </cell>
          <cell r="C779">
            <v>393</v>
          </cell>
          <cell r="D779" t="str">
            <v>RZESZÓW F&amp;BCentral Costs</v>
          </cell>
          <cell r="G779" t="str">
            <v>Central Costs</v>
          </cell>
          <cell r="I779">
            <v>7493.2231444405579</v>
          </cell>
          <cell r="J779">
            <v>4.3110956602318923E-2</v>
          </cell>
          <cell r="L779">
            <v>4538.4471421638145</v>
          </cell>
          <cell r="M779">
            <v>3.2729447861135491E-2</v>
          </cell>
          <cell r="N779">
            <v>-2954.7760022767434</v>
          </cell>
          <cell r="O779">
            <v>-0.65105440467198705</v>
          </cell>
          <cell r="Q779">
            <v>8522.3291020603283</v>
          </cell>
          <cell r="R779">
            <v>6.5693100209638824E-2</v>
          </cell>
          <cell r="S779">
            <v>1029.1059576197704</v>
          </cell>
          <cell r="T779">
            <v>0.12075407383305314</v>
          </cell>
          <cell r="Z779" t="str">
            <v>Central Costs</v>
          </cell>
          <cell r="AB779">
            <v>49734.817825579208</v>
          </cell>
          <cell r="AC779">
            <v>5.4957633543344278E-2</v>
          </cell>
          <cell r="AE779">
            <v>32861.999370568883</v>
          </cell>
          <cell r="AF779">
            <v>4.4701349631305981E-2</v>
          </cell>
          <cell r="AG779">
            <v>-16872.818455010325</v>
          </cell>
          <cell r="AH779">
            <v>-0.51344467099349944</v>
          </cell>
          <cell r="AJ779">
            <v>40917.673351436839</v>
          </cell>
          <cell r="AK779">
            <v>5.8641086030801357E-2</v>
          </cell>
          <cell r="AL779">
            <v>-8817.1444741423693</v>
          </cell>
          <cell r="AM779">
            <v>-0.21548499100652685</v>
          </cell>
        </row>
        <row r="780">
          <cell r="B780">
            <v>393</v>
          </cell>
          <cell r="C780">
            <v>394</v>
          </cell>
          <cell r="D780" t="str">
            <v>RZESZÓW F&amp;BEBITDA</v>
          </cell>
          <cell r="G780" t="str">
            <v>EBITDA</v>
          </cell>
          <cell r="I780">
            <v>29089.790400081172</v>
          </cell>
          <cell r="J780">
            <v>0.16736305156465256</v>
          </cell>
          <cell r="L780">
            <v>23055.612155766619</v>
          </cell>
          <cell r="M780">
            <v>0.16626776347095509</v>
          </cell>
          <cell r="N780">
            <v>6034.178244314553</v>
          </cell>
          <cell r="O780">
            <v>0.26172275121332222</v>
          </cell>
          <cell r="Q780">
            <v>7551.7616136157521</v>
          </cell>
          <cell r="R780">
            <v>5.8211625777585659E-2</v>
          </cell>
          <cell r="S780">
            <v>21538.02878646542</v>
          </cell>
          <cell r="T780">
            <v>2.8520535854352929</v>
          </cell>
          <cell r="Z780" t="str">
            <v>EBITDA</v>
          </cell>
          <cell r="AB780">
            <v>99224.792262584961</v>
          </cell>
          <cell r="AC780">
            <v>0.1096447118939075</v>
          </cell>
          <cell r="AE780">
            <v>396.81878750569012</v>
          </cell>
          <cell r="AF780">
            <v>5.3978259693015433E-4</v>
          </cell>
          <cell r="AG780">
            <v>98827.97347507927</v>
          </cell>
          <cell r="AH780">
            <v>249.05064121658339</v>
          </cell>
          <cell r="AJ780">
            <v>17474.239730300629</v>
          </cell>
          <cell r="AK780">
            <v>2.5043173558435557E-2</v>
          </cell>
          <cell r="AL780">
            <v>81750.552532284331</v>
          </cell>
          <cell r="AM780">
            <v>4.6783467432078023</v>
          </cell>
        </row>
        <row r="781">
          <cell r="A781" t="str">
            <v>R</v>
          </cell>
          <cell r="B781">
            <v>394</v>
          </cell>
          <cell r="C781">
            <v>395</v>
          </cell>
          <cell r="D781" t="str">
            <v>RZESZÓW F&amp;BDepreciation</v>
          </cell>
          <cell r="G781" t="str">
            <v>Depreciation</v>
          </cell>
          <cell r="I781">
            <v>3496.2800000000007</v>
          </cell>
          <cell r="J781">
            <v>2.0115239122617767E-2</v>
          </cell>
          <cell r="L781">
            <v>3407.8273127232837</v>
          </cell>
          <cell r="M781">
            <v>2.4575874271029308E-2</v>
          </cell>
          <cell r="N781">
            <v>-88.452687276716915</v>
          </cell>
          <cell r="O781">
            <v>-2.5955742225104661E-2</v>
          </cell>
          <cell r="Q781">
            <v>5248.9999999999982</v>
          </cell>
          <cell r="R781">
            <v>4.046113202986152E-2</v>
          </cell>
          <cell r="S781">
            <v>1752.7199999999975</v>
          </cell>
          <cell r="T781">
            <v>0.33391503143455858</v>
          </cell>
          <cell r="Z781" t="str">
            <v>Depreciation</v>
          </cell>
          <cell r="AB781">
            <v>17035.82</v>
          </cell>
          <cell r="AC781">
            <v>1.8824807119105436E-2</v>
          </cell>
          <cell r="AE781">
            <v>20653.153851559189</v>
          </cell>
          <cell r="AF781">
            <v>2.8093964731024185E-2</v>
          </cell>
          <cell r="AG781">
            <v>3617.3338515591895</v>
          </cell>
          <cell r="AH781">
            <v>0.17514680215710021</v>
          </cell>
          <cell r="AJ781">
            <v>42769.33</v>
          </cell>
          <cell r="AK781">
            <v>6.1294784248079999E-2</v>
          </cell>
          <cell r="AL781">
            <v>25733.510000000002</v>
          </cell>
          <cell r="AM781">
            <v>0.60168139178238245</v>
          </cell>
        </row>
        <row r="782">
          <cell r="B782">
            <v>395</v>
          </cell>
          <cell r="C782">
            <v>396</v>
          </cell>
          <cell r="D782" t="str">
            <v>RZESZÓW F&amp;BEBIT</v>
          </cell>
          <cell r="G782" t="str">
            <v>EBIT</v>
          </cell>
          <cell r="I782">
            <v>25593.51040008117</v>
          </cell>
          <cell r="J782">
            <v>0.14724781244203478</v>
          </cell>
          <cell r="L782">
            <v>19647.784843043337</v>
          </cell>
          <cell r="M782">
            <v>0.14169188919992579</v>
          </cell>
          <cell r="N782">
            <v>5945.7255570378329</v>
          </cell>
          <cell r="O782">
            <v>0.30261556732910933</v>
          </cell>
          <cell r="Q782">
            <v>2302.761613615754</v>
          </cell>
          <cell r="R782">
            <v>1.7750493747724139E-2</v>
          </cell>
          <cell r="S782">
            <v>23290.748786465418</v>
          </cell>
          <cell r="T782">
            <v>10.114268298008803</v>
          </cell>
          <cell r="Z782" t="str">
            <v>EBIT</v>
          </cell>
          <cell r="AB782">
            <v>82188.972262584954</v>
          </cell>
          <cell r="AC782">
            <v>9.0819904774802063E-2</v>
          </cell>
          <cell r="AE782">
            <v>-20256.335064053499</v>
          </cell>
          <cell r="AF782">
            <v>-2.7554182134094031E-2</v>
          </cell>
          <cell r="AG782">
            <v>102445.30732663846</v>
          </cell>
          <cell r="AH782">
            <v>-5.0574453376038351</v>
          </cell>
          <cell r="AJ782">
            <v>-25295.090269699373</v>
          </cell>
          <cell r="AK782">
            <v>-3.6251610689644442E-2</v>
          </cell>
          <cell r="AL782">
            <v>107484.06253228433</v>
          </cell>
          <cell r="AM782">
            <v>-4.2492065213555676</v>
          </cell>
        </row>
        <row r="783">
          <cell r="T783" t="str">
            <v>data kPLN</v>
          </cell>
          <cell r="AM783" t="str">
            <v>data kPLN</v>
          </cell>
        </row>
        <row r="784">
          <cell r="A784" t="str">
            <v>Check</v>
          </cell>
          <cell r="B784">
            <v>395</v>
          </cell>
          <cell r="C784">
            <v>396</v>
          </cell>
          <cell r="I784">
            <v>0</v>
          </cell>
          <cell r="L784">
            <v>0</v>
          </cell>
          <cell r="Q784">
            <v>3.637978807091713E-12</v>
          </cell>
          <cell r="AB784">
            <v>0</v>
          </cell>
          <cell r="AE784">
            <v>4.3655745685100555E-11</v>
          </cell>
          <cell r="AJ784">
            <v>1.0186340659856796E-10</v>
          </cell>
        </row>
        <row r="791">
          <cell r="B791" t="str">
            <v>ACT</v>
          </cell>
          <cell r="C791" t="str">
            <v>PY_BDG</v>
          </cell>
          <cell r="G791" t="str">
            <v>POZNAŃ F&amp;B</v>
          </cell>
          <cell r="I791" t="str">
            <v>JULY 2018</v>
          </cell>
          <cell r="Z791" t="str">
            <v>POZNAŃ F&amp;B</v>
          </cell>
          <cell r="AB791" t="str">
            <v>JULY 2018 YTD</v>
          </cell>
        </row>
        <row r="792">
          <cell r="A792" t="str">
            <v>POZNAŃ F&amp;B</v>
          </cell>
          <cell r="B792">
            <v>401</v>
          </cell>
          <cell r="C792">
            <v>402</v>
          </cell>
          <cell r="I792" t="str">
            <v>Actual</v>
          </cell>
          <cell r="J792" t="str">
            <v>% of sales</v>
          </cell>
          <cell r="L792" t="str">
            <v>Budget</v>
          </cell>
          <cell r="M792" t="str">
            <v>% of sales</v>
          </cell>
          <cell r="N792" t="str">
            <v xml:space="preserve"> Variance</v>
          </cell>
          <cell r="O792" t="str">
            <v xml:space="preserve"> Variance %</v>
          </cell>
          <cell r="Q792" t="str">
            <v>Prev.year</v>
          </cell>
          <cell r="R792" t="str">
            <v>% of sales</v>
          </cell>
          <cell r="S792" t="str">
            <v xml:space="preserve"> Variance</v>
          </cell>
          <cell r="T792" t="str">
            <v xml:space="preserve"> Variance %</v>
          </cell>
          <cell r="AB792" t="str">
            <v>Actual</v>
          </cell>
          <cell r="AC792" t="str">
            <v>% of sales</v>
          </cell>
          <cell r="AE792" t="str">
            <v>Budget</v>
          </cell>
          <cell r="AF792" t="str">
            <v>% of sales</v>
          </cell>
          <cell r="AG792" t="str">
            <v xml:space="preserve"> Variance</v>
          </cell>
          <cell r="AH792" t="str">
            <v xml:space="preserve"> Variance %</v>
          </cell>
          <cell r="AJ792" t="str">
            <v>Prev.year</v>
          </cell>
          <cell r="AK792" t="str">
            <v>% of sales</v>
          </cell>
          <cell r="AL792" t="str">
            <v xml:space="preserve"> Variance</v>
          </cell>
          <cell r="AM792" t="str">
            <v xml:space="preserve"> Variance %</v>
          </cell>
        </row>
        <row r="793">
          <cell r="A793" t="str">
            <v>A</v>
          </cell>
          <cell r="B793">
            <v>401</v>
          </cell>
          <cell r="C793">
            <v>402</v>
          </cell>
          <cell r="D793" t="str">
            <v>POZNAŃ F&amp;BNET SALES</v>
          </cell>
          <cell r="G793" t="str">
            <v>NET SALES</v>
          </cell>
          <cell r="I793">
            <v>1001386.2399999998</v>
          </cell>
          <cell r="J793">
            <v>1</v>
          </cell>
          <cell r="L793">
            <v>672520.79719741619</v>
          </cell>
          <cell r="M793">
            <v>1</v>
          </cell>
          <cell r="N793">
            <v>328865.44280258357</v>
          </cell>
          <cell r="O793">
            <v>0.4890041232524831</v>
          </cell>
          <cell r="Q793">
            <v>608900.77</v>
          </cell>
          <cell r="R793">
            <v>1</v>
          </cell>
          <cell r="S793">
            <v>392485.46999999974</v>
          </cell>
          <cell r="T793">
            <v>0.644580347632012</v>
          </cell>
          <cell r="Z793" t="str">
            <v>NET SALES</v>
          </cell>
          <cell r="AB793">
            <v>4148671.91</v>
          </cell>
          <cell r="AC793">
            <v>1</v>
          </cell>
          <cell r="AE793">
            <v>3258730.8469710918</v>
          </cell>
          <cell r="AF793">
            <v>1</v>
          </cell>
          <cell r="AG793">
            <v>889941.06302890833</v>
          </cell>
          <cell r="AH793">
            <v>0.2730943747183312</v>
          </cell>
          <cell r="AJ793">
            <v>2689991.37</v>
          </cell>
          <cell r="AK793">
            <v>1</v>
          </cell>
          <cell r="AL793">
            <v>1458680.54</v>
          </cell>
          <cell r="AM793">
            <v>0.54226216346560241</v>
          </cell>
        </row>
        <row r="794">
          <cell r="A794" t="str">
            <v>B</v>
          </cell>
          <cell r="B794">
            <v>402</v>
          </cell>
          <cell r="C794">
            <v>403</v>
          </cell>
          <cell r="D794" t="str">
            <v>POZNAŃ F&amp;BCOGS</v>
          </cell>
          <cell r="G794" t="str">
            <v>COGS</v>
          </cell>
          <cell r="I794">
            <v>253331.95</v>
          </cell>
          <cell r="J794">
            <v>0.25298125726193327</v>
          </cell>
          <cell r="L794">
            <v>160147.11243687823</v>
          </cell>
          <cell r="M794">
            <v>0.23812960596052407</v>
          </cell>
          <cell r="N794">
            <v>-93184.837563121779</v>
          </cell>
          <cell r="O794">
            <v>-0.58187023259536108</v>
          </cell>
          <cell r="Q794">
            <v>165969.09</v>
          </cell>
          <cell r="R794">
            <v>0.27257165399872951</v>
          </cell>
          <cell r="S794">
            <v>-87362.860000000015</v>
          </cell>
          <cell r="T794">
            <v>-0.52638030370594913</v>
          </cell>
          <cell r="Z794" t="str">
            <v>COGS</v>
          </cell>
          <cell r="AB794">
            <v>1041679.6299999999</v>
          </cell>
          <cell r="AC794">
            <v>0.25108749320213175</v>
          </cell>
          <cell r="AE794">
            <v>792781.01883965731</v>
          </cell>
          <cell r="AF794">
            <v>0.24327907276433317</v>
          </cell>
          <cell r="AG794">
            <v>-248898.61116034258</v>
          </cell>
          <cell r="AH794">
            <v>-0.3139563198985762</v>
          </cell>
          <cell r="AJ794">
            <v>699917.59923882771</v>
          </cell>
          <cell r="AK794">
            <v>0.26019325082029082</v>
          </cell>
          <cell r="AL794">
            <v>-341762.03076117218</v>
          </cell>
          <cell r="AM794">
            <v>-0.48828895163208386</v>
          </cell>
        </row>
        <row r="795">
          <cell r="B795">
            <v>403</v>
          </cell>
          <cell r="C795">
            <v>404</v>
          </cell>
          <cell r="D795" t="str">
            <v>POZNAŃ F&amp;BGROSS MARGIN</v>
          </cell>
          <cell r="G795" t="str">
            <v>GROSS MARGIN</v>
          </cell>
          <cell r="I795">
            <v>748054.2899999998</v>
          </cell>
          <cell r="J795">
            <v>0.74701874273806679</v>
          </cell>
          <cell r="L795">
            <v>512373.68476053793</v>
          </cell>
          <cell r="M795">
            <v>0.76187039403947587</v>
          </cell>
          <cell r="N795">
            <v>235680.60523946187</v>
          </cell>
          <cell r="O795">
            <v>0.45997796578801498</v>
          </cell>
          <cell r="Q795">
            <v>442931.68000000005</v>
          </cell>
          <cell r="R795">
            <v>0.72742834600127049</v>
          </cell>
          <cell r="S795">
            <v>305122.60999999975</v>
          </cell>
          <cell r="T795">
            <v>0.6888705951220282</v>
          </cell>
          <cell r="Z795" t="str">
            <v>GROSS MARGIN</v>
          </cell>
          <cell r="AB795">
            <v>3106992.2800000003</v>
          </cell>
          <cell r="AC795">
            <v>0.74891250679786825</v>
          </cell>
          <cell r="AE795">
            <v>2465949.8281314345</v>
          </cell>
          <cell r="AF795">
            <v>0.75672092723566686</v>
          </cell>
          <cell r="AG795">
            <v>641042.45186856575</v>
          </cell>
          <cell r="AH795">
            <v>0.2599576214226198</v>
          </cell>
          <cell r="AJ795">
            <v>1990073.7707611723</v>
          </cell>
          <cell r="AK795">
            <v>0.73980674917970912</v>
          </cell>
          <cell r="AL795">
            <v>1116918.509238828</v>
          </cell>
          <cell r="AM795">
            <v>0.56124477677610107</v>
          </cell>
        </row>
        <row r="796">
          <cell r="A796" t="str">
            <v>C</v>
          </cell>
          <cell r="B796">
            <v>404</v>
          </cell>
          <cell r="C796">
            <v>405</v>
          </cell>
          <cell r="D796" t="str">
            <v>POZNAŃ F&amp;BIncome from suppliers</v>
          </cell>
          <cell r="G796" t="str">
            <v>Income from suppliers</v>
          </cell>
          <cell r="I796">
            <v>16691.159233122333</v>
          </cell>
          <cell r="J796">
            <v>1.6668053310900634E-2</v>
          </cell>
          <cell r="L796">
            <v>9403.6672326709413</v>
          </cell>
          <cell r="M796">
            <v>1.3982715883075548E-2</v>
          </cell>
          <cell r="N796">
            <v>7287.4920004513915</v>
          </cell>
          <cell r="O796">
            <v>0.77496276932605923</v>
          </cell>
          <cell r="Q796">
            <v>7753.0611604937912</v>
          </cell>
          <cell r="R796">
            <v>1.2732881189317253E-2</v>
          </cell>
          <cell r="S796">
            <v>8938.0980726285416</v>
          </cell>
          <cell r="T796">
            <v>1.1528476156196446</v>
          </cell>
          <cell r="Z796" t="str">
            <v>Income from suppliers</v>
          </cell>
          <cell r="AB796">
            <v>67006.646281502428</v>
          </cell>
          <cell r="AC796">
            <v>1.6151348608693047E-2</v>
          </cell>
          <cell r="AE796">
            <v>54680.115178536842</v>
          </cell>
          <cell r="AF796">
            <v>1.6779573934239039E-2</v>
          </cell>
          <cell r="AG796">
            <v>12326.531102965586</v>
          </cell>
          <cell r="AH796">
            <v>0.22542986719611058</v>
          </cell>
          <cell r="AJ796">
            <v>38461.964657037272</v>
          </cell>
          <cell r="AK796">
            <v>1.4298173996386193E-2</v>
          </cell>
          <cell r="AL796">
            <v>28544.681624465156</v>
          </cell>
          <cell r="AM796">
            <v>0.74215349837160294</v>
          </cell>
        </row>
        <row r="797">
          <cell r="B797">
            <v>405</v>
          </cell>
          <cell r="C797">
            <v>406</v>
          </cell>
          <cell r="D797" t="str">
            <v>POZNAŃ F&amp;BTOTAL MARGIN</v>
          </cell>
          <cell r="G797" t="str">
            <v>TOTAL MARGIN</v>
          </cell>
          <cell r="I797">
            <v>764745.44923312217</v>
          </cell>
          <cell r="J797">
            <v>0.76368679604896739</v>
          </cell>
          <cell r="L797">
            <v>521777.35199320887</v>
          </cell>
          <cell r="M797">
            <v>0.77585310992255141</v>
          </cell>
          <cell r="N797">
            <v>242968.0972399133</v>
          </cell>
          <cell r="O797">
            <v>0.46565474011427699</v>
          </cell>
          <cell r="Q797">
            <v>450684.74116049387</v>
          </cell>
          <cell r="R797">
            <v>0.74016122719058786</v>
          </cell>
          <cell r="S797">
            <v>314060.7080726283</v>
          </cell>
          <cell r="T797">
            <v>0.69685232134537212</v>
          </cell>
          <cell r="Z797" t="str">
            <v>TOTAL MARGIN</v>
          </cell>
          <cell r="AB797">
            <v>3173998.9262815025</v>
          </cell>
          <cell r="AC797">
            <v>0.7650638554065613</v>
          </cell>
          <cell r="AE797">
            <v>2520629.9433099711</v>
          </cell>
          <cell r="AF797">
            <v>0.77350050116990576</v>
          </cell>
          <cell r="AG797">
            <v>653368.98297153134</v>
          </cell>
          <cell r="AH797">
            <v>0.25920860961984693</v>
          </cell>
          <cell r="AJ797">
            <v>2028535.7354182096</v>
          </cell>
          <cell r="AK797">
            <v>0.75410492317609534</v>
          </cell>
          <cell r="AL797">
            <v>1145463.1908632929</v>
          </cell>
          <cell r="AM797">
            <v>0.56467488881931893</v>
          </cell>
        </row>
        <row r="798">
          <cell r="A798" t="str">
            <v>DJ</v>
          </cell>
          <cell r="B798">
            <v>406</v>
          </cell>
          <cell r="C798">
            <v>407</v>
          </cell>
          <cell r="D798" t="str">
            <v>POZNAŃ F&amp;BTotal Rent</v>
          </cell>
          <cell r="G798" t="str">
            <v>Total Rent</v>
          </cell>
          <cell r="I798">
            <v>174196.39999999985</v>
          </cell>
          <cell r="J798">
            <v>0.17395525626555433</v>
          </cell>
          <cell r="L798">
            <v>173270.1051239089</v>
          </cell>
          <cell r="M798">
            <v>0.25764274628528111</v>
          </cell>
          <cell r="N798">
            <v>-926.2948760909494</v>
          </cell>
          <cell r="O798">
            <v>-5.3459589894548909E-3</v>
          </cell>
          <cell r="Q798">
            <v>190361.84999999995</v>
          </cell>
          <cell r="R798">
            <v>0.31263197450054125</v>
          </cell>
          <cell r="S798">
            <v>16165.450000000099</v>
          </cell>
          <cell r="T798">
            <v>8.4919588667582868E-2</v>
          </cell>
          <cell r="Z798" t="str">
            <v>Total Rent</v>
          </cell>
          <cell r="AB798">
            <v>1235374.7999999998</v>
          </cell>
          <cell r="AC798">
            <v>0.29777596946681661</v>
          </cell>
          <cell r="AE798">
            <v>1212890.7358673625</v>
          </cell>
          <cell r="AF798">
            <v>0.37219727336325237</v>
          </cell>
          <cell r="AG798">
            <v>-22484.064132637344</v>
          </cell>
          <cell r="AH798">
            <v>-1.853758419265894E-2</v>
          </cell>
          <cell r="AJ798">
            <v>1016918.67</v>
          </cell>
          <cell r="AK798">
            <v>0.37803789311041547</v>
          </cell>
          <cell r="AL798">
            <v>-218456.12999999977</v>
          </cell>
          <cell r="AM798">
            <v>-0.21482163367105822</v>
          </cell>
        </row>
        <row r="799">
          <cell r="A799" t="str">
            <v>I</v>
          </cell>
          <cell r="B799">
            <v>407</v>
          </cell>
          <cell r="C799">
            <v>408</v>
          </cell>
          <cell r="D799" t="str">
            <v>POZNAŃ F&amp;BStaff</v>
          </cell>
          <cell r="G799" t="str">
            <v>Staff</v>
          </cell>
          <cell r="I799">
            <v>154118.87</v>
          </cell>
          <cell r="J799">
            <v>0.15390552001193869</v>
          </cell>
          <cell r="L799">
            <v>130445.2130907198</v>
          </cell>
          <cell r="M799">
            <v>0.19396457869306316</v>
          </cell>
          <cell r="N799">
            <v>-23673.656909280195</v>
          </cell>
          <cell r="O799">
            <v>-0.18148352360631304</v>
          </cell>
          <cell r="Q799">
            <v>119447.09</v>
          </cell>
          <cell r="R799">
            <v>0.19616840031258295</v>
          </cell>
          <cell r="S799">
            <v>-34671.78</v>
          </cell>
          <cell r="T799">
            <v>-0.29026893832239864</v>
          </cell>
          <cell r="V799" t="str">
            <v>extra FTE due to higher sales</v>
          </cell>
          <cell r="Z799" t="str">
            <v>Staff</v>
          </cell>
          <cell r="AB799">
            <v>801319.57</v>
          </cell>
          <cell r="AC799">
            <v>0.19315086547781501</v>
          </cell>
          <cell r="AE799">
            <v>767857.17008128704</v>
          </cell>
          <cell r="AF799">
            <v>0.23563074280743099</v>
          </cell>
          <cell r="AG799">
            <v>-33462.399918712908</v>
          </cell>
          <cell r="AH799">
            <v>-4.3578937883943292E-2</v>
          </cell>
          <cell r="AJ799">
            <v>630684.98</v>
          </cell>
          <cell r="AK799">
            <v>0.23445613507674559</v>
          </cell>
          <cell r="AL799">
            <v>-170634.58999999997</v>
          </cell>
          <cell r="AM799">
            <v>-0.27055438992696468</v>
          </cell>
        </row>
        <row r="800">
          <cell r="A800" t="str">
            <v>EF</v>
          </cell>
          <cell r="B800">
            <v>408</v>
          </cell>
          <cell r="C800">
            <v>409</v>
          </cell>
          <cell r="D800" t="str">
            <v>POZNAŃ F&amp;BWarehouse &amp; Distribution Costs</v>
          </cell>
          <cell r="G800" t="str">
            <v>Warehouse &amp; Distribution Costs</v>
          </cell>
          <cell r="I800">
            <v>2000</v>
          </cell>
          <cell r="J800">
            <v>1.9972313580022836E-3</v>
          </cell>
          <cell r="L800">
            <v>0</v>
          </cell>
          <cell r="M800">
            <v>0</v>
          </cell>
          <cell r="N800">
            <v>-2000</v>
          </cell>
          <cell r="O800">
            <v>0</v>
          </cell>
          <cell r="Q800">
            <v>0</v>
          </cell>
          <cell r="R800">
            <v>0</v>
          </cell>
          <cell r="S800">
            <v>-2000</v>
          </cell>
          <cell r="T800">
            <v>0</v>
          </cell>
          <cell r="Z800" t="str">
            <v>Warehouse &amp; Distribution Costs</v>
          </cell>
          <cell r="AB800">
            <v>2000</v>
          </cell>
          <cell r="AC800">
            <v>4.8208198753417448E-4</v>
          </cell>
          <cell r="AE800">
            <v>0</v>
          </cell>
          <cell r="AF800">
            <v>0</v>
          </cell>
          <cell r="AG800">
            <v>-2000</v>
          </cell>
          <cell r="AH800">
            <v>0</v>
          </cell>
          <cell r="AJ800">
            <v>0</v>
          </cell>
          <cell r="AK800">
            <v>0</v>
          </cell>
          <cell r="AL800">
            <v>-2000</v>
          </cell>
          <cell r="AM800">
            <v>0</v>
          </cell>
        </row>
        <row r="801">
          <cell r="A801" t="str">
            <v>KLM</v>
          </cell>
          <cell r="B801">
            <v>409</v>
          </cell>
          <cell r="C801">
            <v>410</v>
          </cell>
          <cell r="D801" t="str">
            <v>POZNAŃ F&amp;BUtilities / Supplies / Services</v>
          </cell>
          <cell r="G801" t="str">
            <v>Utilities / Supplies / Services</v>
          </cell>
          <cell r="I801">
            <v>36107.040000000001</v>
          </cell>
          <cell r="J801">
            <v>3.6057056266321386E-2</v>
          </cell>
          <cell r="L801">
            <v>26145.123694444439</v>
          </cell>
          <cell r="M801">
            <v>3.8876305094799363E-2</v>
          </cell>
          <cell r="N801">
            <v>-9961.9163055555618</v>
          </cell>
          <cell r="O801">
            <v>-0.38102387359033085</v>
          </cell>
          <cell r="Q801">
            <v>27426.889999999992</v>
          </cell>
          <cell r="R801">
            <v>4.504328348936066E-2</v>
          </cell>
          <cell r="S801">
            <v>-8680.1500000000087</v>
          </cell>
          <cell r="T801">
            <v>-0.31648320316302758</v>
          </cell>
          <cell r="V801" t="str">
            <v>repair of coffee machines, refrigerators</v>
          </cell>
          <cell r="Z801" t="str">
            <v>Utilities / Supplies / Services</v>
          </cell>
          <cell r="AB801">
            <v>206758.14</v>
          </cell>
          <cell r="AC801">
            <v>4.9837187535034556E-2</v>
          </cell>
          <cell r="AE801">
            <v>178137.48261111107</v>
          </cell>
          <cell r="AF801">
            <v>5.4664681121696618E-2</v>
          </cell>
          <cell r="AG801">
            <v>-28620.65738888894</v>
          </cell>
          <cell r="AH801">
            <v>-0.16066611568419997</v>
          </cell>
          <cell r="AJ801">
            <v>165672.62</v>
          </cell>
          <cell r="AK801">
            <v>6.1588532159491644E-2</v>
          </cell>
          <cell r="AL801">
            <v>-41085.520000000019</v>
          </cell>
          <cell r="AM801">
            <v>-0.24799221500812885</v>
          </cell>
        </row>
        <row r="802">
          <cell r="A802" t="str">
            <v>N</v>
          </cell>
          <cell r="B802">
            <v>410</v>
          </cell>
          <cell r="C802">
            <v>411</v>
          </cell>
          <cell r="D802" t="str">
            <v>POZNAŃ F&amp;BTax, Duty &amp; Other Charges</v>
          </cell>
          <cell r="G802" t="str">
            <v>Tax, Duty &amp; Other Charges</v>
          </cell>
          <cell r="I802">
            <v>1695.650000000001</v>
          </cell>
          <cell r="J802">
            <v>1.693302676098287E-3</v>
          </cell>
          <cell r="L802">
            <v>1379.3561500000001</v>
          </cell>
          <cell r="M802">
            <v>2.0510237835739296E-3</v>
          </cell>
          <cell r="N802">
            <v>-316.29385000000093</v>
          </cell>
          <cell r="O802">
            <v>-0.22930542630342488</v>
          </cell>
          <cell r="Q802">
            <v>1901.8000000000002</v>
          </cell>
          <cell r="R802">
            <v>3.1233332156896435E-3</v>
          </cell>
          <cell r="S802">
            <v>206.14999999999918</v>
          </cell>
          <cell r="T802">
            <v>0.10839730781364976</v>
          </cell>
          <cell r="Z802" t="str">
            <v>Tax, Duty &amp; Other Charges</v>
          </cell>
          <cell r="AB802">
            <v>12241.070000000002</v>
          </cell>
          <cell r="AC802">
            <v>2.950599677572479E-3</v>
          </cell>
          <cell r="AE802">
            <v>9674.1386000000002</v>
          </cell>
          <cell r="AF802">
            <v>2.9686829180728038E-3</v>
          </cell>
          <cell r="AG802">
            <v>-2566.9314000000013</v>
          </cell>
          <cell r="AH802">
            <v>-0.26533953110822717</v>
          </cell>
          <cell r="AJ802">
            <v>10022.17</v>
          </cell>
          <cell r="AK802">
            <v>3.7257257074397232E-3</v>
          </cell>
          <cell r="AL802">
            <v>-2218.9000000000015</v>
          </cell>
          <cell r="AM802">
            <v>-0.22139915806656663</v>
          </cell>
        </row>
        <row r="803">
          <cell r="A803" t="str">
            <v>O</v>
          </cell>
          <cell r="B803">
            <v>411</v>
          </cell>
          <cell r="C803">
            <v>412</v>
          </cell>
          <cell r="D803" t="str">
            <v>POZNAŃ F&amp;BMarketing</v>
          </cell>
          <cell r="G803" t="str">
            <v>Marketing</v>
          </cell>
          <cell r="I803">
            <v>1371.7900000000002</v>
          </cell>
          <cell r="J803">
            <v>1.3698910022969764E-3</v>
          </cell>
          <cell r="L803">
            <v>3775</v>
          </cell>
          <cell r="M803">
            <v>5.6132093100042255E-3</v>
          </cell>
          <cell r="N803">
            <v>2403.21</v>
          </cell>
          <cell r="O803">
            <v>0.63661192052980131</v>
          </cell>
          <cell r="Q803">
            <v>4751.03</v>
          </cell>
          <cell r="R803">
            <v>7.8026342453138952E-3</v>
          </cell>
          <cell r="S803">
            <v>3379.24</v>
          </cell>
          <cell r="T803">
            <v>0.7112647152301711</v>
          </cell>
          <cell r="Z803" t="str">
            <v>Marketing</v>
          </cell>
          <cell r="AB803">
            <v>26070.120000000003</v>
          </cell>
          <cell r="AC803">
            <v>6.283967632427217E-3</v>
          </cell>
          <cell r="AE803">
            <v>26425</v>
          </cell>
          <cell r="AF803">
            <v>8.1089851359038654E-3</v>
          </cell>
          <cell r="AG803">
            <v>354.87999999999738</v>
          </cell>
          <cell r="AH803">
            <v>1.3429706717123846E-2</v>
          </cell>
          <cell r="AJ803">
            <v>18946.899999999998</v>
          </cell>
          <cell r="AK803">
            <v>7.0434798458108051E-3</v>
          </cell>
          <cell r="AL803">
            <v>-7123.2200000000048</v>
          </cell>
          <cell r="AM803">
            <v>-0.37595701671513582</v>
          </cell>
        </row>
        <row r="804">
          <cell r="A804">
            <v>0</v>
          </cell>
          <cell r="B804">
            <v>412</v>
          </cell>
          <cell r="C804">
            <v>413</v>
          </cell>
          <cell r="D804" t="str">
            <v>POZNAŃ F&amp;BTOTAL COST</v>
          </cell>
          <cell r="G804" t="str">
            <v>TOTAL COST</v>
          </cell>
          <cell r="I804">
            <v>369489.74999999983</v>
          </cell>
          <cell r="J804">
            <v>0.36897825758021191</v>
          </cell>
          <cell r="L804">
            <v>335014.79805907316</v>
          </cell>
          <cell r="M804">
            <v>0.49814786316672183</v>
          </cell>
          <cell r="N804">
            <v>-34474.951940926665</v>
          </cell>
          <cell r="O804">
            <v>0.10290575861322915</v>
          </cell>
          <cell r="Q804">
            <v>343888.66</v>
          </cell>
          <cell r="R804">
            <v>0.56476962576348844</v>
          </cell>
          <cell r="S804">
            <v>25601.089999999851</v>
          </cell>
          <cell r="T804">
            <v>7.4445868613404853E-2</v>
          </cell>
          <cell r="Z804" t="str">
            <v>TOTAL COST</v>
          </cell>
          <cell r="AB804">
            <v>2283763.6999999997</v>
          </cell>
          <cell r="AC804">
            <v>0.55048067177720006</v>
          </cell>
          <cell r="AE804">
            <v>2194984.5271597607</v>
          </cell>
          <cell r="AF804">
            <v>0.67357036534635673</v>
          </cell>
          <cell r="AG804">
            <v>-88779.172840239014</v>
          </cell>
          <cell r="AH804">
            <v>4.0446377521902832E-2</v>
          </cell>
          <cell r="AJ804">
            <v>1842245.3399999999</v>
          </cell>
          <cell r="AK804">
            <v>0.68485176589990315</v>
          </cell>
          <cell r="AL804">
            <v>441518.35999999987</v>
          </cell>
          <cell r="AM804">
            <v>0.23966317103019508</v>
          </cell>
        </row>
        <row r="805">
          <cell r="B805">
            <v>413</v>
          </cell>
          <cell r="C805">
            <v>414</v>
          </cell>
          <cell r="D805" t="str">
            <v>POZNAŃ F&amp;BSTORE CASH CONTRIBUTION</v>
          </cell>
          <cell r="G805" t="str">
            <v>STORE CASH CONTRIBUTION</v>
          </cell>
          <cell r="I805">
            <v>395255.69923312234</v>
          </cell>
          <cell r="J805">
            <v>0.39470853846875553</v>
          </cell>
          <cell r="L805">
            <v>186762.55393413571</v>
          </cell>
          <cell r="M805">
            <v>0.27770524675582964</v>
          </cell>
          <cell r="N805">
            <v>208493.14529898664</v>
          </cell>
          <cell r="O805">
            <v>1.1163541133224948</v>
          </cell>
          <cell r="Q805">
            <v>106796.08116049389</v>
          </cell>
          <cell r="R805">
            <v>0.17539160142709934</v>
          </cell>
          <cell r="S805">
            <v>288459.61807262845</v>
          </cell>
          <cell r="T805">
            <v>2.7010318631367132</v>
          </cell>
          <cell r="Z805" t="str">
            <v>STORE CASH CONTRIBUTION</v>
          </cell>
          <cell r="AB805">
            <v>890235.22628150275</v>
          </cell>
          <cell r="AC805">
            <v>0.21458318362936121</v>
          </cell>
          <cell r="AE805">
            <v>325645.41615021043</v>
          </cell>
          <cell r="AF805">
            <v>9.9930135823549107E-2</v>
          </cell>
          <cell r="AG805">
            <v>564589.81013129232</v>
          </cell>
          <cell r="AH805">
            <v>1.7337563562413667</v>
          </cell>
          <cell r="AJ805">
            <v>186290.39541820972</v>
          </cell>
          <cell r="AK805">
            <v>6.925315727619219E-2</v>
          </cell>
          <cell r="AL805">
            <v>703944.83086329303</v>
          </cell>
          <cell r="AM805">
            <v>3.7787499955807329</v>
          </cell>
        </row>
        <row r="806">
          <cell r="A806" t="str">
            <v>S</v>
          </cell>
          <cell r="B806">
            <v>414</v>
          </cell>
          <cell r="C806">
            <v>415</v>
          </cell>
          <cell r="D806" t="str">
            <v>POZNAŃ F&amp;BCentral Costs</v>
          </cell>
          <cell r="G806" t="str">
            <v>Central Costs</v>
          </cell>
          <cell r="I806">
            <v>43170.718734799317</v>
          </cell>
          <cell r="J806">
            <v>4.311095660231893E-2</v>
          </cell>
          <cell r="L806">
            <v>22864.78946512951</v>
          </cell>
          <cell r="M806">
            <v>3.3998635522371257E-2</v>
          </cell>
          <cell r="N806">
            <v>-20305.929269669807</v>
          </cell>
          <cell r="O806">
            <v>-0.88808730562062888</v>
          </cell>
          <cell r="Q806">
            <v>40000.579301336256</v>
          </cell>
          <cell r="R806">
            <v>6.5693100209638852E-2</v>
          </cell>
          <cell r="S806">
            <v>-3170.1394334630604</v>
          </cell>
          <cell r="T806">
            <v>-7.9252338061942984E-2</v>
          </cell>
          <cell r="Z806" t="str">
            <v>Central Costs</v>
          </cell>
          <cell r="AB806">
            <v>223160.75944671407</v>
          </cell>
          <cell r="AC806">
            <v>5.3790891226853862E-2</v>
          </cell>
          <cell r="AE806">
            <v>145669.66694477663</v>
          </cell>
          <cell r="AF806">
            <v>4.4701349631305981E-2</v>
          </cell>
          <cell r="AG806">
            <v>-77491.092501937441</v>
          </cell>
          <cell r="AH806">
            <v>-0.53196450659363625</v>
          </cell>
          <cell r="AJ806">
            <v>155713.43552708786</v>
          </cell>
          <cell r="AK806">
            <v>5.7886221221255391E-2</v>
          </cell>
          <cell r="AL806">
            <v>-67447.323919626215</v>
          </cell>
          <cell r="AM806">
            <v>-0.43315031674253368</v>
          </cell>
        </row>
        <row r="807">
          <cell r="B807">
            <v>415</v>
          </cell>
          <cell r="C807">
            <v>416</v>
          </cell>
          <cell r="D807" t="str">
            <v>POZNAŃ F&amp;BEBITDA</v>
          </cell>
          <cell r="G807" t="str">
            <v>EBITDA</v>
          </cell>
          <cell r="I807">
            <v>352084.98049832304</v>
          </cell>
          <cell r="J807">
            <v>0.35159758186643658</v>
          </cell>
          <cell r="L807">
            <v>163897.76446900619</v>
          </cell>
          <cell r="M807">
            <v>0.24370661123345833</v>
          </cell>
          <cell r="N807">
            <v>188187.21602931686</v>
          </cell>
          <cell r="O807">
            <v>1.1481987972136367</v>
          </cell>
          <cell r="Q807">
            <v>66795.501859157637</v>
          </cell>
          <cell r="R807">
            <v>0.1096985012174605</v>
          </cell>
          <cell r="S807">
            <v>285289.47863916541</v>
          </cell>
          <cell r="T807">
            <v>4.2710881825652809</v>
          </cell>
          <cell r="Z807" t="str">
            <v>EBITDA</v>
          </cell>
          <cell r="AB807">
            <v>667074.46683478868</v>
          </cell>
          <cell r="AC807">
            <v>0.16079229240250734</v>
          </cell>
          <cell r="AE807">
            <v>179975.74920543379</v>
          </cell>
          <cell r="AF807">
            <v>5.5228786192243126E-2</v>
          </cell>
          <cell r="AG807">
            <v>487098.71762935491</v>
          </cell>
          <cell r="AH807">
            <v>2.7064686202436907</v>
          </cell>
          <cell r="AJ807">
            <v>30576.959891121864</v>
          </cell>
          <cell r="AK807">
            <v>1.136693605493681E-2</v>
          </cell>
          <cell r="AL807">
            <v>636497.50694366684</v>
          </cell>
          <cell r="AM807">
            <v>20.816245604863951</v>
          </cell>
        </row>
        <row r="808">
          <cell r="A808" t="str">
            <v>R</v>
          </cell>
          <cell r="B808">
            <v>416</v>
          </cell>
          <cell r="C808">
            <v>417</v>
          </cell>
          <cell r="D808" t="str">
            <v>POZNAŃ F&amp;BDepreciation</v>
          </cell>
          <cell r="G808" t="str">
            <v>Depreciation</v>
          </cell>
          <cell r="I808">
            <v>15043.639999999992</v>
          </cell>
          <cell r="J808">
            <v>1.5022814773248728E-2</v>
          </cell>
          <cell r="L808">
            <v>17279.723485305371</v>
          </cell>
          <cell r="M808">
            <v>2.5693961521063513E-2</v>
          </cell>
          <cell r="N808">
            <v>2236.0834853053784</v>
          </cell>
          <cell r="O808">
            <v>0.12940505021431259</v>
          </cell>
          <cell r="Q808">
            <v>70789.969999999972</v>
          </cell>
          <cell r="R808">
            <v>0.11625863110667436</v>
          </cell>
          <cell r="S808">
            <v>55746.32999999998</v>
          </cell>
          <cell r="T808">
            <v>0.78748910332918631</v>
          </cell>
          <cell r="Z808" t="str">
            <v>Depreciation</v>
          </cell>
          <cell r="AB808">
            <v>119823.93</v>
          </cell>
          <cell r="AC808">
            <v>2.8882479164277896E-2</v>
          </cell>
          <cell r="AE808">
            <v>131120.8812620856</v>
          </cell>
          <cell r="AF808">
            <v>4.023679383768658E-2</v>
          </cell>
          <cell r="AG808">
            <v>11296.951262085611</v>
          </cell>
          <cell r="AH808">
            <v>8.615676735351685E-2</v>
          </cell>
          <cell r="AJ808">
            <v>469623.22000000003</v>
          </cell>
          <cell r="AK808">
            <v>0.17458168276577035</v>
          </cell>
          <cell r="AL808">
            <v>349799.29000000004</v>
          </cell>
          <cell r="AM808">
            <v>0.74485092538652586</v>
          </cell>
        </row>
        <row r="809">
          <cell r="B809">
            <v>417</v>
          </cell>
          <cell r="C809">
            <v>418</v>
          </cell>
          <cell r="D809" t="str">
            <v>POZNAŃ F&amp;BEBIT</v>
          </cell>
          <cell r="G809" t="str">
            <v>EBIT</v>
          </cell>
          <cell r="I809">
            <v>337041.34049832303</v>
          </cell>
          <cell r="J809">
            <v>0.33657476709318784</v>
          </cell>
          <cell r="L809">
            <v>146618.0409837008</v>
          </cell>
          <cell r="M809">
            <v>0.21801264971239481</v>
          </cell>
          <cell r="N809">
            <v>190423.29951462222</v>
          </cell>
          <cell r="O809">
            <v>1.298771271509426</v>
          </cell>
          <cell r="Q809">
            <v>-3994.4681408423348</v>
          </cell>
          <cell r="R809">
            <v>-6.560129889213861E-3</v>
          </cell>
          <cell r="S809">
            <v>341035.80863916536</v>
          </cell>
          <cell r="T809">
            <v>-85.377025579993571</v>
          </cell>
          <cell r="Z809" t="str">
            <v>EBIT</v>
          </cell>
          <cell r="AB809">
            <v>547250.53683478874</v>
          </cell>
          <cell r="AC809">
            <v>0.13190981323822948</v>
          </cell>
          <cell r="AE809">
            <v>48854.867943348188</v>
          </cell>
          <cell r="AF809">
            <v>1.4991992354556546E-2</v>
          </cell>
          <cell r="AG809">
            <v>498395.66889144055</v>
          </cell>
          <cell r="AH809">
            <v>10.201555952814717</v>
          </cell>
          <cell r="AJ809">
            <v>-439046.26010887814</v>
          </cell>
          <cell r="AK809">
            <v>-0.16321474671083355</v>
          </cell>
          <cell r="AL809">
            <v>986296.79694366688</v>
          </cell>
          <cell r="AM809">
            <v>-2.2464530200054025</v>
          </cell>
        </row>
        <row r="810">
          <cell r="T810" t="str">
            <v>data kPLN</v>
          </cell>
          <cell r="AM810" t="str">
            <v>data kPLN</v>
          </cell>
        </row>
        <row r="811">
          <cell r="A811" t="str">
            <v>Check</v>
          </cell>
          <cell r="B811">
            <v>417</v>
          </cell>
          <cell r="C811">
            <v>418</v>
          </cell>
          <cell r="I811">
            <v>0</v>
          </cell>
          <cell r="L811">
            <v>0</v>
          </cell>
          <cell r="Q811">
            <v>-8.3673512563109398E-11</v>
          </cell>
          <cell r="AB811">
            <v>0</v>
          </cell>
          <cell r="AE811">
            <v>-3.2014213502407074E-10</v>
          </cell>
          <cell r="AJ811">
            <v>0</v>
          </cell>
        </row>
        <row r="818">
          <cell r="B818" t="str">
            <v>ACT</v>
          </cell>
          <cell r="C818" t="str">
            <v>PY_BDG</v>
          </cell>
          <cell r="G818" t="str">
            <v>KRAKÓW F&amp;B</v>
          </cell>
          <cell r="I818" t="str">
            <v>JULY 2018</v>
          </cell>
          <cell r="Z818" t="str">
            <v>KRAKÓW F&amp;B</v>
          </cell>
          <cell r="AB818" t="str">
            <v>JULY 2018 YTD</v>
          </cell>
        </row>
        <row r="819">
          <cell r="A819" t="str">
            <v>KRAKÓW F&amp;B</v>
          </cell>
          <cell r="B819">
            <v>423</v>
          </cell>
          <cell r="C819">
            <v>424</v>
          </cell>
          <cell r="I819" t="str">
            <v>Actual</v>
          </cell>
          <cell r="J819" t="str">
            <v>% of sales</v>
          </cell>
          <cell r="L819" t="str">
            <v>Budget</v>
          </cell>
          <cell r="M819" t="str">
            <v>% of sales</v>
          </cell>
          <cell r="N819" t="str">
            <v xml:space="preserve"> Variance</v>
          </cell>
          <cell r="O819" t="str">
            <v xml:space="preserve"> Variance %</v>
          </cell>
          <cell r="Q819" t="str">
            <v>Prev.year</v>
          </cell>
          <cell r="R819" t="str">
            <v>% of sales</v>
          </cell>
          <cell r="S819" t="str">
            <v xml:space="preserve"> Variance</v>
          </cell>
          <cell r="T819" t="str">
            <v xml:space="preserve"> Variance %</v>
          </cell>
          <cell r="AB819" t="str">
            <v>Actual</v>
          </cell>
          <cell r="AC819" t="str">
            <v>% of sales</v>
          </cell>
          <cell r="AE819" t="str">
            <v>Budget</v>
          </cell>
          <cell r="AF819" t="str">
            <v>% of sales</v>
          </cell>
          <cell r="AG819" t="str">
            <v xml:space="preserve"> Variance</v>
          </cell>
          <cell r="AH819" t="str">
            <v xml:space="preserve"> Variance %</v>
          </cell>
          <cell r="AJ819" t="str">
            <v>Prev.year</v>
          </cell>
          <cell r="AK819" t="str">
            <v>% of sales</v>
          </cell>
          <cell r="AL819" t="str">
            <v xml:space="preserve"> Variance</v>
          </cell>
          <cell r="AM819" t="str">
            <v xml:space="preserve"> Variance %</v>
          </cell>
        </row>
        <row r="820">
          <cell r="A820" t="str">
            <v>A</v>
          </cell>
          <cell r="B820">
            <v>423</v>
          </cell>
          <cell r="C820">
            <v>424</v>
          </cell>
          <cell r="D820" t="str">
            <v>KRAKÓW F&amp;BNET SALES</v>
          </cell>
          <cell r="G820" t="str">
            <v>NET SALES</v>
          </cell>
          <cell r="I820">
            <v>126735.39000000013</v>
          </cell>
          <cell r="J820">
            <v>1</v>
          </cell>
          <cell r="L820">
            <v>177585.29359999998</v>
          </cell>
          <cell r="M820">
            <v>1</v>
          </cell>
          <cell r="N820">
            <v>-50849.903599999845</v>
          </cell>
          <cell r="O820">
            <v>-0.28634073559343343</v>
          </cell>
          <cell r="Q820">
            <v>170755.08999999997</v>
          </cell>
          <cell r="R820">
            <v>1</v>
          </cell>
          <cell r="S820">
            <v>-44019.699999999837</v>
          </cell>
          <cell r="T820">
            <v>-0.25779436501717079</v>
          </cell>
          <cell r="Z820" t="str">
            <v>NET SALES</v>
          </cell>
          <cell r="AB820">
            <v>1072518.6100000001</v>
          </cell>
          <cell r="AC820">
            <v>1</v>
          </cell>
          <cell r="AE820">
            <v>1084187.8862999999</v>
          </cell>
          <cell r="AF820">
            <v>1</v>
          </cell>
          <cell r="AG820">
            <v>-11669.276299999794</v>
          </cell>
          <cell r="AH820">
            <v>-1.076314949415591E-2</v>
          </cell>
          <cell r="AJ820">
            <v>1037506.24</v>
          </cell>
          <cell r="AK820">
            <v>1</v>
          </cell>
          <cell r="AL820">
            <v>35012.370000000112</v>
          </cell>
          <cell r="AM820">
            <v>3.3746659682740932E-2</v>
          </cell>
        </row>
        <row r="821">
          <cell r="A821" t="str">
            <v>B</v>
          </cell>
          <cell r="B821">
            <v>424</v>
          </cell>
          <cell r="C821">
            <v>425</v>
          </cell>
          <cell r="D821" t="str">
            <v>KRAKÓW F&amp;BCOGS</v>
          </cell>
          <cell r="G821" t="str">
            <v>COGS</v>
          </cell>
          <cell r="I821">
            <v>28857.729999999985</v>
          </cell>
          <cell r="J821">
            <v>0.22770064462657161</v>
          </cell>
          <cell r="L821">
            <v>38180.838124000002</v>
          </cell>
          <cell r="M821">
            <v>0.21500000000000005</v>
          </cell>
          <cell r="N821">
            <v>9323.1081240000167</v>
          </cell>
          <cell r="O821">
            <v>0.24418290907395312</v>
          </cell>
          <cell r="Q821">
            <v>36776.14</v>
          </cell>
          <cell r="R821">
            <v>0.21537360906781758</v>
          </cell>
          <cell r="S821">
            <v>7918.4100000000144</v>
          </cell>
          <cell r="T821">
            <v>0.2153137876895187</v>
          </cell>
          <cell r="Z821" t="str">
            <v>COGS</v>
          </cell>
          <cell r="AB821">
            <v>241483.76</v>
          </cell>
          <cell r="AC821">
            <v>0.22515577608485507</v>
          </cell>
          <cell r="AE821">
            <v>235125.89611674997</v>
          </cell>
          <cell r="AF821">
            <v>0.21686821914157553</v>
          </cell>
          <cell r="AG821">
            <v>-6357.8638832500437</v>
          </cell>
          <cell r="AH821">
            <v>-2.7040253703458861E-2</v>
          </cell>
          <cell r="AJ821">
            <v>228011.0939357116</v>
          </cell>
          <cell r="AK821">
            <v>0.21976840730684338</v>
          </cell>
          <cell r="AL821">
            <v>-13472.666064288409</v>
          </cell>
          <cell r="AM821">
            <v>-5.908776556322759E-2</v>
          </cell>
        </row>
        <row r="822">
          <cell r="B822">
            <v>425</v>
          </cell>
          <cell r="C822">
            <v>426</v>
          </cell>
          <cell r="D822" t="str">
            <v>KRAKÓW F&amp;BGROSS MARGIN</v>
          </cell>
          <cell r="G822" t="str">
            <v>GROSS MARGIN</v>
          </cell>
          <cell r="I822">
            <v>97877.660000000149</v>
          </cell>
          <cell r="J822">
            <v>0.77229935537342842</v>
          </cell>
          <cell r="L822">
            <v>139404.45547599997</v>
          </cell>
          <cell r="M822">
            <v>0.78499999999999992</v>
          </cell>
          <cell r="N822">
            <v>-41526.795475999825</v>
          </cell>
          <cell r="O822">
            <v>-0.29788714667838667</v>
          </cell>
          <cell r="Q822">
            <v>133978.94999999995</v>
          </cell>
          <cell r="R822">
            <v>0.78462639093218234</v>
          </cell>
          <cell r="S822">
            <v>-36101.289999999804</v>
          </cell>
          <cell r="T822">
            <v>-0.26945494049624819</v>
          </cell>
          <cell r="Z822" t="str">
            <v>GROSS MARGIN</v>
          </cell>
          <cell r="AB822">
            <v>831034.85000000009</v>
          </cell>
          <cell r="AC822">
            <v>0.77484422391514496</v>
          </cell>
          <cell r="AE822">
            <v>849061.99018324993</v>
          </cell>
          <cell r="AF822">
            <v>0.7831317808584245</v>
          </cell>
          <cell r="AG822">
            <v>-18027.140183249838</v>
          </cell>
          <cell r="AH822">
            <v>-2.1231830410120112E-2</v>
          </cell>
          <cell r="AJ822">
            <v>809495.14606428845</v>
          </cell>
          <cell r="AK822">
            <v>0.78023159269315667</v>
          </cell>
          <cell r="AL822">
            <v>21539.703935711645</v>
          </cell>
          <cell r="AM822">
            <v>2.6608811727205861E-2</v>
          </cell>
        </row>
        <row r="823">
          <cell r="A823" t="str">
            <v>C</v>
          </cell>
          <cell r="B823">
            <v>426</v>
          </cell>
          <cell r="C823">
            <v>427</v>
          </cell>
          <cell r="D823" t="str">
            <v>KRAKÓW F&amp;BIncome from suppliers</v>
          </cell>
          <cell r="G823" t="str">
            <v>Income from suppliers</v>
          </cell>
          <cell r="I823">
            <v>2035.9114956700043</v>
          </cell>
          <cell r="J823">
            <v>1.6064269780287906E-2</v>
          </cell>
          <cell r="L823">
            <v>2144.4223375684883</v>
          </cell>
          <cell r="M823">
            <v>1.2075450022335005E-2</v>
          </cell>
          <cell r="N823">
            <v>-108.51084189848393</v>
          </cell>
          <cell r="O823">
            <v>-5.0601432375267041E-2</v>
          </cell>
          <cell r="Q823">
            <v>1233.8032508136284</v>
          </cell>
          <cell r="R823">
            <v>7.2255723142052673E-3</v>
          </cell>
          <cell r="S823">
            <v>802.1082448563759</v>
          </cell>
          <cell r="T823">
            <v>0.65011033511820271</v>
          </cell>
          <cell r="Z823" t="str">
            <v>Income from suppliers</v>
          </cell>
          <cell r="AB823">
            <v>16611.618481638361</v>
          </cell>
          <cell r="AC823">
            <v>1.5488419806196519E-2</v>
          </cell>
          <cell r="AE823">
            <v>16571.990811433338</v>
          </cell>
          <cell r="AF823">
            <v>1.5285165072253712E-2</v>
          </cell>
          <cell r="AG823">
            <v>39.627670205023605</v>
          </cell>
          <cell r="AH823">
            <v>2.3912437953854671E-3</v>
          </cell>
          <cell r="AJ823">
            <v>12848.784210627229</v>
          </cell>
          <cell r="AK823">
            <v>1.2384295838671032E-2</v>
          </cell>
          <cell r="AL823">
            <v>3762.8342710111319</v>
          </cell>
          <cell r="AM823">
            <v>0.29285527792574273</v>
          </cell>
        </row>
        <row r="824">
          <cell r="B824">
            <v>427</v>
          </cell>
          <cell r="C824">
            <v>428</v>
          </cell>
          <cell r="D824" t="str">
            <v>KRAKÓW F&amp;BTOTAL MARGIN</v>
          </cell>
          <cell r="G824" t="str">
            <v>TOTAL MARGIN</v>
          </cell>
          <cell r="I824">
            <v>99913.571495670156</v>
          </cell>
          <cell r="J824">
            <v>0.78836362515371639</v>
          </cell>
          <cell r="L824">
            <v>141548.87781356846</v>
          </cell>
          <cell r="M824">
            <v>0.79707545002233493</v>
          </cell>
          <cell r="N824">
            <v>-41635.306317898299</v>
          </cell>
          <cell r="O824">
            <v>-0.29414084350944436</v>
          </cell>
          <cell r="Q824">
            <v>135212.75325081358</v>
          </cell>
          <cell r="R824">
            <v>0.79185196324638762</v>
          </cell>
          <cell r="S824">
            <v>-35299.181755143421</v>
          </cell>
          <cell r="T824">
            <v>-0.26106399660145241</v>
          </cell>
          <cell r="Z824" t="str">
            <v>TOTAL MARGIN</v>
          </cell>
          <cell r="AB824">
            <v>847646.46848163847</v>
          </cell>
          <cell r="AC824">
            <v>0.79033264372134149</v>
          </cell>
          <cell r="AE824">
            <v>865633.98099468322</v>
          </cell>
          <cell r="AF824">
            <v>0.79841694593067813</v>
          </cell>
          <cell r="AG824">
            <v>-17987.512513044756</v>
          </cell>
          <cell r="AH824">
            <v>-2.077958225759069E-2</v>
          </cell>
          <cell r="AJ824">
            <v>822343.93027491565</v>
          </cell>
          <cell r="AK824">
            <v>0.79261588853182763</v>
          </cell>
          <cell r="AL824">
            <v>25302.53820672282</v>
          </cell>
          <cell r="AM824">
            <v>3.0768802778496918E-2</v>
          </cell>
        </row>
        <row r="825">
          <cell r="A825" t="str">
            <v>DJ</v>
          </cell>
          <cell r="B825">
            <v>428</v>
          </cell>
          <cell r="C825">
            <v>429</v>
          </cell>
          <cell r="D825" t="str">
            <v>KRAKÓW F&amp;BTotal Rent</v>
          </cell>
          <cell r="G825" t="str">
            <v>Total Rent</v>
          </cell>
          <cell r="I825">
            <v>17481.290000000008</v>
          </cell>
          <cell r="J825">
            <v>0.13793534702501006</v>
          </cell>
          <cell r="L825">
            <v>17138.520000000004</v>
          </cell>
          <cell r="M825">
            <v>9.6508667201933254E-2</v>
          </cell>
          <cell r="N825">
            <v>-342.77000000000407</v>
          </cell>
          <cell r="O825">
            <v>-1.9999976660762142E-2</v>
          </cell>
          <cell r="Q825">
            <v>17138.520000000004</v>
          </cell>
          <cell r="R825">
            <v>0.10036901389001059</v>
          </cell>
          <cell r="S825">
            <v>-342.77000000000407</v>
          </cell>
          <cell r="T825">
            <v>-1.9999976660762142E-2</v>
          </cell>
          <cell r="Z825" t="str">
            <v>Total Rent</v>
          </cell>
          <cell r="AB825">
            <v>121340.72</v>
          </cell>
          <cell r="AC825">
            <v>0.11313623732832011</v>
          </cell>
          <cell r="AE825">
            <v>119969.64000000003</v>
          </cell>
          <cell r="AF825">
            <v>0.11065392033609557</v>
          </cell>
          <cell r="AG825">
            <v>-1371.0799999999726</v>
          </cell>
          <cell r="AH825">
            <v>-1.1428558091863605E-2</v>
          </cell>
          <cell r="AJ825">
            <v>119969.64</v>
          </cell>
          <cell r="AK825">
            <v>0.11563269248385437</v>
          </cell>
          <cell r="AL825">
            <v>-1371.0800000000017</v>
          </cell>
          <cell r="AM825">
            <v>-1.1428558091863827E-2</v>
          </cell>
        </row>
        <row r="826">
          <cell r="A826" t="str">
            <v>I</v>
          </cell>
          <cell r="B826">
            <v>429</v>
          </cell>
          <cell r="C826">
            <v>430</v>
          </cell>
          <cell r="D826" t="str">
            <v>KRAKÓW F&amp;BStaff</v>
          </cell>
          <cell r="G826" t="str">
            <v>Staff</v>
          </cell>
          <cell r="I826">
            <v>37734.189999999988</v>
          </cell>
          <cell r="J826">
            <v>0.29773996040095785</v>
          </cell>
          <cell r="L826">
            <v>45868.313283553522</v>
          </cell>
          <cell r="M826">
            <v>0.25828891770097301</v>
          </cell>
          <cell r="N826">
            <v>8134.1232835535338</v>
          </cell>
          <cell r="O826">
            <v>0.17733643775538821</v>
          </cell>
          <cell r="Q826">
            <v>41600.39</v>
          </cell>
          <cell r="R826">
            <v>0.24362606116163218</v>
          </cell>
          <cell r="S826">
            <v>3866.2000000000116</v>
          </cell>
          <cell r="T826">
            <v>9.2936628719106018E-2</v>
          </cell>
          <cell r="Z826" t="str">
            <v>Staff</v>
          </cell>
          <cell r="AB826">
            <v>260711.09000000003</v>
          </cell>
          <cell r="AC826">
            <v>0.24308304543079209</v>
          </cell>
          <cell r="AE826">
            <v>305247.50408971001</v>
          </cell>
          <cell r="AF826">
            <v>0.28154483918043571</v>
          </cell>
          <cell r="AG826">
            <v>44536.414089709986</v>
          </cell>
          <cell r="AH826">
            <v>0.14590263144828552</v>
          </cell>
          <cell r="AJ826">
            <v>249246.34999999998</v>
          </cell>
          <cell r="AK826">
            <v>0.24023600089383557</v>
          </cell>
          <cell r="AL826">
            <v>-11464.740000000049</v>
          </cell>
          <cell r="AM826">
            <v>-4.5997624438632867E-2</v>
          </cell>
        </row>
        <row r="827">
          <cell r="A827" t="str">
            <v>EF</v>
          </cell>
          <cell r="B827">
            <v>430</v>
          </cell>
          <cell r="C827">
            <v>431</v>
          </cell>
          <cell r="D827" t="str">
            <v>KRAKÓW F&amp;BWarehouse &amp; Distribution Costs</v>
          </cell>
          <cell r="G827" t="str">
            <v>Warehouse &amp; Distribution Costs</v>
          </cell>
          <cell r="I827">
            <v>0</v>
          </cell>
          <cell r="J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Z827" t="str">
            <v>Warehouse &amp; Distribution Costs</v>
          </cell>
          <cell r="AB827">
            <v>0</v>
          </cell>
          <cell r="AC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</row>
        <row r="828">
          <cell r="A828" t="str">
            <v>KLM</v>
          </cell>
          <cell r="B828">
            <v>431</v>
          </cell>
          <cell r="C828">
            <v>432</v>
          </cell>
          <cell r="D828" t="str">
            <v>KRAKÓW F&amp;BUtilities / Supplies / Services</v>
          </cell>
          <cell r="G828" t="str">
            <v>Utilities / Supplies / Services</v>
          </cell>
          <cell r="I828">
            <v>18509.28</v>
          </cell>
          <cell r="J828">
            <v>0.14604665673889494</v>
          </cell>
          <cell r="L828">
            <v>16936.130461111108</v>
          </cell>
          <cell r="M828">
            <v>9.5368992092660032E-2</v>
          </cell>
          <cell r="N828">
            <v>-1573.1495388888907</v>
          </cell>
          <cell r="O828">
            <v>-9.2887188280768695E-2</v>
          </cell>
          <cell r="Q828">
            <v>16131.479999999998</v>
          </cell>
          <cell r="R828">
            <v>9.4471444452988204E-2</v>
          </cell>
          <cell r="S828">
            <v>-2377.8000000000011</v>
          </cell>
          <cell r="T828">
            <v>-0.14740123038927622</v>
          </cell>
          <cell r="Z828" t="str">
            <v>Utilities / Supplies / Services</v>
          </cell>
          <cell r="AB828">
            <v>111897.46</v>
          </cell>
          <cell r="AC828">
            <v>0.1043314856793021</v>
          </cell>
          <cell r="AE828">
            <v>137448.84787777776</v>
          </cell>
          <cell r="AF828">
            <v>0.12677585648632217</v>
          </cell>
          <cell r="AG828">
            <v>25551.387877777757</v>
          </cell>
          <cell r="AH828">
            <v>0.18589743218872634</v>
          </cell>
          <cell r="AJ828">
            <v>128353.63</v>
          </cell>
          <cell r="AK828">
            <v>0.12371359809845578</v>
          </cell>
          <cell r="AL828">
            <v>16456.169999999998</v>
          </cell>
          <cell r="AM828">
            <v>0.12820961900337369</v>
          </cell>
        </row>
        <row r="829">
          <cell r="A829" t="str">
            <v>N</v>
          </cell>
          <cell r="B829">
            <v>432</v>
          </cell>
          <cell r="C829">
            <v>433</v>
          </cell>
          <cell r="D829" t="str">
            <v>KRAKÓW F&amp;BTax, Duty &amp; Other Charges</v>
          </cell>
          <cell r="G829" t="str">
            <v>Tax, Duty &amp; Other Charges</v>
          </cell>
          <cell r="I829">
            <v>70</v>
          </cell>
          <cell r="J829">
            <v>5.5233190981619209E-4</v>
          </cell>
          <cell r="L829">
            <v>25.813933333333335</v>
          </cell>
          <cell r="M829">
            <v>1.4536076051138358E-4</v>
          </cell>
          <cell r="N829">
            <v>-44.186066666666662</v>
          </cell>
          <cell r="O829">
            <v>-1.7117138289657521</v>
          </cell>
          <cell r="Q829">
            <v>12.590000000000003</v>
          </cell>
          <cell r="R829">
            <v>7.3731330644374974E-5</v>
          </cell>
          <cell r="S829">
            <v>-57.41</v>
          </cell>
          <cell r="T829">
            <v>-4.559968228752977</v>
          </cell>
          <cell r="Z829" t="str">
            <v>Tax, Duty &amp; Other Charges</v>
          </cell>
          <cell r="AB829">
            <v>512.4</v>
          </cell>
          <cell r="AC829">
            <v>4.7775394778464491E-4</v>
          </cell>
          <cell r="AE829">
            <v>180.69753333333333</v>
          </cell>
          <cell r="AF829">
            <v>1.6666625371548698E-4</v>
          </cell>
          <cell r="AG829">
            <v>-331.70246666666662</v>
          </cell>
          <cell r="AH829">
            <v>-1.8356778897184722</v>
          </cell>
          <cell r="AJ829">
            <v>203.03</v>
          </cell>
          <cell r="AK829">
            <v>1.9569038929346584E-4</v>
          </cell>
          <cell r="AL829">
            <v>-309.37</v>
          </cell>
          <cell r="AM829">
            <v>-1.5237649608432249</v>
          </cell>
        </row>
        <row r="830">
          <cell r="A830" t="str">
            <v>O</v>
          </cell>
          <cell r="B830">
            <v>433</v>
          </cell>
          <cell r="C830">
            <v>434</v>
          </cell>
          <cell r="D830" t="str">
            <v>KRAKÓW F&amp;BMarketing</v>
          </cell>
          <cell r="G830" t="str">
            <v>Marketing</v>
          </cell>
          <cell r="I830">
            <v>1685.92</v>
          </cell>
          <cell r="J830">
            <v>1.3302677334247351E-2</v>
          </cell>
          <cell r="L830">
            <v>2570</v>
          </cell>
          <cell r="M830">
            <v>1.4471919086885471E-2</v>
          </cell>
          <cell r="N830">
            <v>884.07999999999993</v>
          </cell>
          <cell r="O830">
            <v>0.34399999999999997</v>
          </cell>
          <cell r="Q830">
            <v>3506.98</v>
          </cell>
          <cell r="R830">
            <v>2.0538070051088965E-2</v>
          </cell>
          <cell r="S830">
            <v>1821.06</v>
          </cell>
          <cell r="T830">
            <v>0.51926728980490333</v>
          </cell>
          <cell r="Z830" t="str">
            <v>Marketing</v>
          </cell>
          <cell r="AB830">
            <v>16835.04</v>
          </cell>
          <cell r="AC830">
            <v>1.5696734623560516E-2</v>
          </cell>
          <cell r="AE830">
            <v>17990</v>
          </cell>
          <cell r="AF830">
            <v>1.6593064935815086E-2</v>
          </cell>
          <cell r="AG830">
            <v>1154.9599999999991</v>
          </cell>
          <cell r="AH830">
            <v>6.4200111172873719E-2</v>
          </cell>
          <cell r="AJ830">
            <v>10970.5</v>
          </cell>
          <cell r="AK830">
            <v>1.0573912307264774E-2</v>
          </cell>
          <cell r="AL830">
            <v>-5864.5400000000009</v>
          </cell>
          <cell r="AM830">
            <v>-0.5345736292785197</v>
          </cell>
        </row>
        <row r="831">
          <cell r="A831">
            <v>0</v>
          </cell>
          <cell r="B831">
            <v>434</v>
          </cell>
          <cell r="C831">
            <v>435</v>
          </cell>
          <cell r="D831" t="str">
            <v>KRAKÓW F&amp;BTOTAL COST</v>
          </cell>
          <cell r="G831" t="str">
            <v>TOTAL COST</v>
          </cell>
          <cell r="I831">
            <v>75480.679999999993</v>
          </cell>
          <cell r="J831">
            <v>0.59557697340892635</v>
          </cell>
          <cell r="L831">
            <v>82538.777677997976</v>
          </cell>
          <cell r="M831">
            <v>0.46478385684296319</v>
          </cell>
          <cell r="N831">
            <v>7058.0976779979828</v>
          </cell>
          <cell r="O831">
            <v>-8.5512505473889888E-2</v>
          </cell>
          <cell r="Q831">
            <v>78389.959999999992</v>
          </cell>
          <cell r="R831">
            <v>0.45907832088636424</v>
          </cell>
          <cell r="S831">
            <v>-2909.2799999999988</v>
          </cell>
          <cell r="T831">
            <v>-3.7112915990772266E-2</v>
          </cell>
          <cell r="Z831" t="str">
            <v>TOTAL COST</v>
          </cell>
          <cell r="AB831">
            <v>511296.71000000008</v>
          </cell>
          <cell r="AC831">
            <v>0.47672525700975954</v>
          </cell>
          <cell r="AE831">
            <v>580836.68950082117</v>
          </cell>
          <cell r="AF831">
            <v>0.53573434719238411</v>
          </cell>
          <cell r="AG831">
            <v>69539.979500821093</v>
          </cell>
          <cell r="AH831">
            <v>-0.11972380663588023</v>
          </cell>
          <cell r="AJ831">
            <v>508743.15</v>
          </cell>
          <cell r="AK831">
            <v>0.49035189417270397</v>
          </cell>
          <cell r="AL831">
            <v>2553.5600000000559</v>
          </cell>
          <cell r="AM831">
            <v>5.019350137687395E-3</v>
          </cell>
        </row>
        <row r="832">
          <cell r="B832">
            <v>435</v>
          </cell>
          <cell r="C832">
            <v>436</v>
          </cell>
          <cell r="D832" t="str">
            <v>KRAKÓW F&amp;BSTORE CASH CONTRIBUTION</v>
          </cell>
          <cell r="G832" t="str">
            <v>STORE CASH CONTRIBUTION</v>
          </cell>
          <cell r="I832">
            <v>24432.891495670163</v>
          </cell>
          <cell r="J832">
            <v>0.19278665174478998</v>
          </cell>
          <cell r="L832">
            <v>59010.100135570479</v>
          </cell>
          <cell r="M832">
            <v>0.33229159317937174</v>
          </cell>
          <cell r="N832">
            <v>-34577.208639900316</v>
          </cell>
          <cell r="O832">
            <v>-0.58595407498821794</v>
          </cell>
          <cell r="Q832">
            <v>56822.793250813585</v>
          </cell>
          <cell r="R832">
            <v>0.33277364236002333</v>
          </cell>
          <cell r="S832">
            <v>-32389.901755143423</v>
          </cell>
          <cell r="T832">
            <v>-0.57001600769915806</v>
          </cell>
          <cell r="Z832" t="str">
            <v>STORE CASH CONTRIBUTION</v>
          </cell>
          <cell r="AB832">
            <v>336349.75848163839</v>
          </cell>
          <cell r="AC832">
            <v>0.31360738671158195</v>
          </cell>
          <cell r="AE832">
            <v>284797.29149386205</v>
          </cell>
          <cell r="AF832">
            <v>0.26268259873829408</v>
          </cell>
          <cell r="AG832">
            <v>51552.466987776337</v>
          </cell>
          <cell r="AH832">
            <v>0.18101459714509738</v>
          </cell>
          <cell r="AJ832">
            <v>313600.78027491563</v>
          </cell>
          <cell r="AK832">
            <v>0.30226399435912371</v>
          </cell>
          <cell r="AL832">
            <v>22748.978206722764</v>
          </cell>
          <cell r="AM832">
            <v>7.2541204096431278E-2</v>
          </cell>
        </row>
        <row r="833">
          <cell r="A833" t="str">
            <v>S</v>
          </cell>
          <cell r="B833">
            <v>436</v>
          </cell>
          <cell r="C833">
            <v>437</v>
          </cell>
          <cell r="D833" t="str">
            <v>KRAKÓW F&amp;BCentral Costs</v>
          </cell>
          <cell r="G833" t="str">
            <v>Central Costs</v>
          </cell>
          <cell r="I833">
            <v>5463.6838982679692</v>
          </cell>
          <cell r="J833">
            <v>4.3110956602318923E-2</v>
          </cell>
          <cell r="L833">
            <v>5415.0957360815592</v>
          </cell>
          <cell r="M833">
            <v>3.0492928926190991E-2</v>
          </cell>
          <cell r="N833">
            <v>-48.588162186410045</v>
          </cell>
          <cell r="O833">
            <v>-8.9727245010018386E-3</v>
          </cell>
          <cell r="Q833">
            <v>11217.431238675894</v>
          </cell>
          <cell r="R833">
            <v>6.5693100209638824E-2</v>
          </cell>
          <cell r="S833">
            <v>5753.7473404079246</v>
          </cell>
          <cell r="T833">
            <v>0.51292913840825971</v>
          </cell>
          <cell r="Z833" t="str">
            <v>Central Costs</v>
          </cell>
          <cell r="AB833">
            <v>62278.687314654009</v>
          </cell>
          <cell r="AC833">
            <v>5.8067698531267448E-2</v>
          </cell>
          <cell r="AE833">
            <v>48464.661771522908</v>
          </cell>
          <cell r="AF833">
            <v>4.4701349631305981E-2</v>
          </cell>
          <cell r="AG833">
            <v>-13814.025543131102</v>
          </cell>
          <cell r="AH833">
            <v>-0.2850329505703475</v>
          </cell>
          <cell r="AJ833">
            <v>61230.830337830252</v>
          </cell>
          <cell r="AK833">
            <v>5.9017312838359655E-2</v>
          </cell>
          <cell r="AL833">
            <v>-1047.8569768237576</v>
          </cell>
          <cell r="AM833">
            <v>-1.7113225005154886E-2</v>
          </cell>
        </row>
        <row r="834">
          <cell r="B834">
            <v>437</v>
          </cell>
          <cell r="C834">
            <v>438</v>
          </cell>
          <cell r="D834" t="str">
            <v>KRAKÓW F&amp;BEBITDA</v>
          </cell>
          <cell r="G834" t="str">
            <v>EBITDA</v>
          </cell>
          <cell r="I834">
            <v>18969.207597402194</v>
          </cell>
          <cell r="J834">
            <v>0.14967569514247106</v>
          </cell>
          <cell r="L834">
            <v>53595.00439948892</v>
          </cell>
          <cell r="M834">
            <v>0.30179866425318075</v>
          </cell>
          <cell r="N834">
            <v>-34625.796802086727</v>
          </cell>
          <cell r="O834">
            <v>-0.64606388580531426</v>
          </cell>
          <cell r="Q834">
            <v>45605.362012137688</v>
          </cell>
          <cell r="R834">
            <v>0.26708054215038451</v>
          </cell>
          <cell r="S834">
            <v>-26636.154414735494</v>
          </cell>
          <cell r="T834">
            <v>-0.58405751515899351</v>
          </cell>
          <cell r="Z834" t="str">
            <v>EBITDA</v>
          </cell>
          <cell r="AB834">
            <v>274071.07116698439</v>
          </cell>
          <cell r="AC834">
            <v>0.25553968818031453</v>
          </cell>
          <cell r="AE834">
            <v>236332.62972233916</v>
          </cell>
          <cell r="AF834">
            <v>0.2179812491069881</v>
          </cell>
          <cell r="AG834">
            <v>37738.441444645228</v>
          </cell>
          <cell r="AH834">
            <v>0.15968358448422082</v>
          </cell>
          <cell r="AJ834">
            <v>252369.94993708539</v>
          </cell>
          <cell r="AK834">
            <v>0.24324668152076404</v>
          </cell>
          <cell r="AL834">
            <v>21701.121229898999</v>
          </cell>
          <cell r="AM834">
            <v>8.5989323353707459E-2</v>
          </cell>
        </row>
        <row r="835">
          <cell r="A835" t="str">
            <v>R</v>
          </cell>
          <cell r="B835">
            <v>438</v>
          </cell>
          <cell r="C835">
            <v>439</v>
          </cell>
          <cell r="D835" t="str">
            <v>KRAKÓW F&amp;BDepreciation</v>
          </cell>
          <cell r="G835" t="str">
            <v>Depreciation</v>
          </cell>
          <cell r="I835">
            <v>11143.699999999999</v>
          </cell>
          <cell r="J835">
            <v>8.7928872905981406E-2</v>
          </cell>
          <cell r="L835">
            <v>12863.83069237276</v>
          </cell>
          <cell r="M835">
            <v>7.2437477403662451E-2</v>
          </cell>
          <cell r="N835">
            <v>1720.1306923727607</v>
          </cell>
          <cell r="O835">
            <v>0.13371838712030493</v>
          </cell>
          <cell r="Q835">
            <v>13642.11</v>
          </cell>
          <cell r="R835">
            <v>7.9892845361154402E-2</v>
          </cell>
          <cell r="S835">
            <v>2498.4100000000017</v>
          </cell>
          <cell r="T835">
            <v>0.18313955832345596</v>
          </cell>
          <cell r="Z835" t="str">
            <v>Depreciation</v>
          </cell>
          <cell r="AB835">
            <v>80825.63</v>
          </cell>
          <cell r="AC835">
            <v>7.5360585118425125E-2</v>
          </cell>
          <cell r="AE835">
            <v>86541.403056697338</v>
          </cell>
          <cell r="AF835">
            <v>7.9821407479506667E-2</v>
          </cell>
          <cell r="AG835">
            <v>5715.7730566973332</v>
          </cell>
          <cell r="AH835">
            <v>6.6046688114735796E-2</v>
          </cell>
          <cell r="AJ835">
            <v>79928</v>
          </cell>
          <cell r="AK835">
            <v>7.7038572799330823E-2</v>
          </cell>
          <cell r="AL835">
            <v>-897.63000000000466</v>
          </cell>
          <cell r="AM835">
            <v>-1.1230482434190892E-2</v>
          </cell>
        </row>
        <row r="836">
          <cell r="B836">
            <v>439</v>
          </cell>
          <cell r="C836">
            <v>440</v>
          </cell>
          <cell r="D836" t="str">
            <v>KRAKÓW F&amp;BEBIT</v>
          </cell>
          <cell r="G836" t="str">
            <v>EBIT</v>
          </cell>
          <cell r="I836">
            <v>7825.5075974021947</v>
          </cell>
          <cell r="J836">
            <v>6.174682223648964E-2</v>
          </cell>
          <cell r="L836">
            <v>40731.173707116162</v>
          </cell>
          <cell r="M836">
            <v>0.22936118684951831</v>
          </cell>
          <cell r="N836">
            <v>-32905.666109713966</v>
          </cell>
          <cell r="O836">
            <v>-0.8078742426213219</v>
          </cell>
          <cell r="Q836">
            <v>31963.252012137687</v>
          </cell>
          <cell r="R836">
            <v>0.18718769678923008</v>
          </cell>
          <cell r="S836">
            <v>-24137.744414735491</v>
          </cell>
          <cell r="T836">
            <v>-0.75517173301294416</v>
          </cell>
          <cell r="Z836" t="str">
            <v>EBIT</v>
          </cell>
          <cell r="AB836">
            <v>193245.44116698438</v>
          </cell>
          <cell r="AC836">
            <v>0.18017910306188939</v>
          </cell>
          <cell r="AE836">
            <v>149791.22666564182</v>
          </cell>
          <cell r="AF836">
            <v>0.13815984162748143</v>
          </cell>
          <cell r="AG836">
            <v>43454.214501342562</v>
          </cell>
          <cell r="AH836">
            <v>0.29009852892345545</v>
          </cell>
          <cell r="AJ836">
            <v>172441.94993708539</v>
          </cell>
          <cell r="AK836">
            <v>0.16620810872143321</v>
          </cell>
          <cell r="AL836">
            <v>20803.491229898995</v>
          </cell>
          <cell r="AM836">
            <v>0.12064054736964547</v>
          </cell>
        </row>
        <row r="837">
          <cell r="T837" t="str">
            <v>data kPLN</v>
          </cell>
          <cell r="AM837" t="str">
            <v>data kPLN</v>
          </cell>
        </row>
        <row r="838">
          <cell r="A838" t="str">
            <v>Check</v>
          </cell>
          <cell r="B838">
            <v>439</v>
          </cell>
          <cell r="C838">
            <v>440</v>
          </cell>
          <cell r="I838">
            <v>0</v>
          </cell>
          <cell r="L838">
            <v>0</v>
          </cell>
          <cell r="Q838">
            <v>0</v>
          </cell>
          <cell r="AB838">
            <v>0</v>
          </cell>
          <cell r="AE838">
            <v>0</v>
          </cell>
          <cell r="AJ838">
            <v>0</v>
          </cell>
        </row>
        <row r="845">
          <cell r="B845" t="str">
            <v>ACT</v>
          </cell>
          <cell r="C845" t="str">
            <v>PY_BDG</v>
          </cell>
          <cell r="G845" t="str">
            <v>MODLIN F&amp;B</v>
          </cell>
          <cell r="I845" t="str">
            <v>JULY 2018</v>
          </cell>
          <cell r="Z845" t="str">
            <v>MODLIN F&amp;B</v>
          </cell>
          <cell r="AB845" t="str">
            <v>JULY 2018 YTD</v>
          </cell>
        </row>
        <row r="846">
          <cell r="A846" t="str">
            <v>MODLIN F&amp;B</v>
          </cell>
          <cell r="B846">
            <v>445</v>
          </cell>
          <cell r="C846">
            <v>446</v>
          </cell>
          <cell r="I846" t="str">
            <v>Actual</v>
          </cell>
          <cell r="J846" t="str">
            <v>% of sales</v>
          </cell>
          <cell r="L846" t="str">
            <v>Budget</v>
          </cell>
          <cell r="M846" t="str">
            <v>% of sales</v>
          </cell>
          <cell r="N846" t="str">
            <v xml:space="preserve"> Variance</v>
          </cell>
          <cell r="O846" t="str">
            <v xml:space="preserve"> Variance %</v>
          </cell>
          <cell r="Q846" t="str">
            <v>Prev.year</v>
          </cell>
          <cell r="R846" t="str">
            <v>% of sales</v>
          </cell>
          <cell r="S846" t="str">
            <v xml:space="preserve"> Variance</v>
          </cell>
          <cell r="T846" t="str">
            <v xml:space="preserve"> Variance %</v>
          </cell>
          <cell r="AB846" t="str">
            <v>Actual</v>
          </cell>
          <cell r="AC846" t="str">
            <v>% of sales</v>
          </cell>
          <cell r="AE846" t="str">
            <v>Budget</v>
          </cell>
          <cell r="AF846" t="str">
            <v>% of sales</v>
          </cell>
          <cell r="AG846" t="str">
            <v xml:space="preserve"> Variance</v>
          </cell>
          <cell r="AH846" t="str">
            <v xml:space="preserve"> Variance %</v>
          </cell>
          <cell r="AJ846" t="str">
            <v>Prev.year</v>
          </cell>
          <cell r="AK846" t="str">
            <v>% of sales</v>
          </cell>
          <cell r="AL846" t="str">
            <v xml:space="preserve"> Variance</v>
          </cell>
          <cell r="AM846" t="str">
            <v xml:space="preserve"> Variance %</v>
          </cell>
        </row>
        <row r="847">
          <cell r="A847" t="str">
            <v>A</v>
          </cell>
          <cell r="B847">
            <v>445</v>
          </cell>
          <cell r="C847">
            <v>446</v>
          </cell>
          <cell r="D847" t="str">
            <v>MODLIN F&amp;BNET SALES</v>
          </cell>
          <cell r="G847" t="str">
            <v>NET SALES</v>
          </cell>
          <cell r="I847">
            <v>977573.92999999982</v>
          </cell>
          <cell r="J847">
            <v>1</v>
          </cell>
          <cell r="L847">
            <v>923930.7476637942</v>
          </cell>
          <cell r="M847">
            <v>1</v>
          </cell>
          <cell r="N847">
            <v>53643.182336205617</v>
          </cell>
          <cell r="O847">
            <v>5.8059743624557569E-2</v>
          </cell>
          <cell r="Q847">
            <v>846688.79</v>
          </cell>
          <cell r="R847">
            <v>1</v>
          </cell>
          <cell r="S847">
            <v>130885.13999999978</v>
          </cell>
          <cell r="T847">
            <v>0.15458470874522834</v>
          </cell>
          <cell r="Z847" t="str">
            <v>NET SALES</v>
          </cell>
          <cell r="AB847">
            <v>5970042.1600000001</v>
          </cell>
          <cell r="AC847">
            <v>1</v>
          </cell>
          <cell r="AE847">
            <v>5752219.1606853856</v>
          </cell>
          <cell r="AF847">
            <v>1</v>
          </cell>
          <cell r="AG847">
            <v>217822.99931461457</v>
          </cell>
          <cell r="AH847">
            <v>3.7867646073600048E-2</v>
          </cell>
          <cell r="AJ847">
            <v>5211891.03</v>
          </cell>
          <cell r="AK847">
            <v>1</v>
          </cell>
          <cell r="AL847">
            <v>758151.12999999989</v>
          </cell>
          <cell r="AM847">
            <v>0.14546565260785971</v>
          </cell>
        </row>
        <row r="848">
          <cell r="A848" t="str">
            <v>B</v>
          </cell>
          <cell r="B848">
            <v>446</v>
          </cell>
          <cell r="C848">
            <v>447</v>
          </cell>
          <cell r="D848" t="str">
            <v>MODLIN F&amp;BCOGS</v>
          </cell>
          <cell r="G848" t="str">
            <v>COGS</v>
          </cell>
          <cell r="I848">
            <v>271828.94000000006</v>
          </cell>
          <cell r="J848">
            <v>0.27806484160231248</v>
          </cell>
          <cell r="L848">
            <v>254898.36714639532</v>
          </cell>
          <cell r="M848">
            <v>0.27588471083024219</v>
          </cell>
          <cell r="N848">
            <v>-16930.572853604739</v>
          </cell>
          <cell r="O848">
            <v>-6.6420876065796941E-2</v>
          </cell>
          <cell r="Q848">
            <v>239958.6100000001</v>
          </cell>
          <cell r="R848">
            <v>0.28340827566643478</v>
          </cell>
          <cell r="S848">
            <v>-31870.329999999958</v>
          </cell>
          <cell r="T848">
            <v>-0.13281594688350595</v>
          </cell>
          <cell r="Z848" t="str">
            <v>COGS</v>
          </cell>
          <cell r="AB848">
            <v>1656472.8599999999</v>
          </cell>
          <cell r="AC848">
            <v>0.27746418125797623</v>
          </cell>
          <cell r="AE848">
            <v>1594895.8006298321</v>
          </cell>
          <cell r="AF848">
            <v>0.27726617433675771</v>
          </cell>
          <cell r="AG848">
            <v>-61577.059370167786</v>
          </cell>
          <cell r="AH848">
            <v>-3.8608829082032114E-2</v>
          </cell>
          <cell r="AJ848">
            <v>1538102.952727393</v>
          </cell>
          <cell r="AK848">
            <v>0.29511418098996456</v>
          </cell>
          <cell r="AL848">
            <v>-118369.90727260686</v>
          </cell>
          <cell r="AM848">
            <v>-7.6958377241725717E-2</v>
          </cell>
        </row>
        <row r="849">
          <cell r="B849">
            <v>447</v>
          </cell>
          <cell r="C849">
            <v>448</v>
          </cell>
          <cell r="D849" t="str">
            <v>MODLIN F&amp;BGROSS MARGIN</v>
          </cell>
          <cell r="G849" t="str">
            <v>GROSS MARGIN</v>
          </cell>
          <cell r="I849">
            <v>705744.98999999976</v>
          </cell>
          <cell r="J849">
            <v>0.72193515839768752</v>
          </cell>
          <cell r="L849">
            <v>669032.38051739894</v>
          </cell>
          <cell r="M849">
            <v>0.72411528916975787</v>
          </cell>
          <cell r="N849">
            <v>36712.609482600819</v>
          </cell>
          <cell r="O849">
            <v>5.4874189279461971E-2</v>
          </cell>
          <cell r="Q849">
            <v>606730.17999999993</v>
          </cell>
          <cell r="R849">
            <v>0.71659172433356522</v>
          </cell>
          <cell r="S849">
            <v>99014.809999999823</v>
          </cell>
          <cell r="T849">
            <v>0.16319414010359568</v>
          </cell>
          <cell r="Z849" t="str">
            <v>GROSS MARGIN</v>
          </cell>
          <cell r="AB849">
            <v>4313569.3000000007</v>
          </cell>
          <cell r="AC849">
            <v>0.72253581874202388</v>
          </cell>
          <cell r="AE849">
            <v>4157323.3600555537</v>
          </cell>
          <cell r="AF849">
            <v>0.7227338256632424</v>
          </cell>
          <cell r="AG849">
            <v>156245.93994444702</v>
          </cell>
          <cell r="AH849">
            <v>3.7583302142357056E-2</v>
          </cell>
          <cell r="AJ849">
            <v>3673788.077272607</v>
          </cell>
          <cell r="AK849">
            <v>0.70488581901003533</v>
          </cell>
          <cell r="AL849">
            <v>639781.22272739373</v>
          </cell>
          <cell r="AM849">
            <v>0.17414755812544369</v>
          </cell>
        </row>
        <row r="850">
          <cell r="A850" t="str">
            <v>C</v>
          </cell>
          <cell r="B850">
            <v>448</v>
          </cell>
          <cell r="C850">
            <v>449</v>
          </cell>
          <cell r="D850" t="str">
            <v>MODLIN F&amp;BIncome from suppliers</v>
          </cell>
          <cell r="G850" t="str">
            <v>Income from suppliers</v>
          </cell>
          <cell r="I850">
            <v>17290.624944492636</v>
          </cell>
          <cell r="J850">
            <v>1.76872811496647E-2</v>
          </cell>
          <cell r="L850">
            <v>13266.498437341788</v>
          </cell>
          <cell r="M850">
            <v>1.4358758457694803E-2</v>
          </cell>
          <cell r="N850">
            <v>4024.1265071508478</v>
          </cell>
          <cell r="O850">
            <v>0.30332996503613674</v>
          </cell>
          <cell r="Q850">
            <v>12190.434009483159</v>
          </cell>
          <cell r="R850">
            <v>1.4397774192195409E-2</v>
          </cell>
          <cell r="S850">
            <v>5100.1909350094775</v>
          </cell>
          <cell r="T850">
            <v>0.41837648528690186</v>
          </cell>
          <cell r="Z850" t="str">
            <v>Income from suppliers</v>
          </cell>
          <cell r="AB850">
            <v>98206.789887345469</v>
          </cell>
          <cell r="AC850">
            <v>1.6449932388307532E-2</v>
          </cell>
          <cell r="AE850">
            <v>102169.30258568493</v>
          </cell>
          <cell r="AF850">
            <v>1.7761719387185397E-2</v>
          </cell>
          <cell r="AG850">
            <v>-3962.5126983394584</v>
          </cell>
          <cell r="AH850">
            <v>-3.8783789240572242E-2</v>
          </cell>
          <cell r="AJ850">
            <v>75655.110553222563</v>
          </cell>
          <cell r="AK850">
            <v>1.4515865761150144E-2</v>
          </cell>
          <cell r="AL850">
            <v>22551.679334122906</v>
          </cell>
          <cell r="AM850">
            <v>0.29808533976376972</v>
          </cell>
        </row>
        <row r="851">
          <cell r="B851">
            <v>449</v>
          </cell>
          <cell r="C851">
            <v>450</v>
          </cell>
          <cell r="D851" t="str">
            <v>MODLIN F&amp;BTOTAL MARGIN</v>
          </cell>
          <cell r="G851" t="str">
            <v>TOTAL MARGIN</v>
          </cell>
          <cell r="I851">
            <v>723035.61494449235</v>
          </cell>
          <cell r="J851">
            <v>0.73962243954735218</v>
          </cell>
          <cell r="L851">
            <v>682298.87895474071</v>
          </cell>
          <cell r="M851">
            <v>0.73847404762745261</v>
          </cell>
          <cell r="N851">
            <v>40736.735989751644</v>
          </cell>
          <cell r="O851">
            <v>5.9705119334446222E-2</v>
          </cell>
          <cell r="Q851">
            <v>618920.61400948314</v>
          </cell>
          <cell r="R851">
            <v>0.73098949852576067</v>
          </cell>
          <cell r="S851">
            <v>104115.00093500922</v>
          </cell>
          <cell r="T851">
            <v>0.16822028314832305</v>
          </cell>
          <cell r="Z851" t="str">
            <v>TOTAL MARGIN</v>
          </cell>
          <cell r="AB851">
            <v>4411776.0898873461</v>
          </cell>
          <cell r="AC851">
            <v>0.73898575113033138</v>
          </cell>
          <cell r="AE851">
            <v>4259492.6626412384</v>
          </cell>
          <cell r="AF851">
            <v>0.74049554505042769</v>
          </cell>
          <cell r="AG851">
            <v>152283.42724610772</v>
          </cell>
          <cell r="AH851">
            <v>3.5751541159289024E-2</v>
          </cell>
          <cell r="AJ851">
            <v>3749443.1878258297</v>
          </cell>
          <cell r="AK851">
            <v>0.71940168477118549</v>
          </cell>
          <cell r="AL851">
            <v>662332.90206151642</v>
          </cell>
          <cell r="AM851">
            <v>0.17664833653489231</v>
          </cell>
        </row>
        <row r="852">
          <cell r="A852" t="str">
            <v>DJ</v>
          </cell>
          <cell r="B852">
            <v>450</v>
          </cell>
          <cell r="C852">
            <v>451</v>
          </cell>
          <cell r="D852" t="str">
            <v>MODLIN F&amp;BTotal Rent</v>
          </cell>
          <cell r="G852" t="str">
            <v>Total Rent</v>
          </cell>
          <cell r="I852">
            <v>291463.87000000005</v>
          </cell>
          <cell r="J852">
            <v>0.29815020742216408</v>
          </cell>
          <cell r="L852">
            <v>279225.51445787639</v>
          </cell>
          <cell r="M852">
            <v>0.30221476573207706</v>
          </cell>
          <cell r="N852">
            <v>-12238.355542123667</v>
          </cell>
          <cell r="O852">
            <v>-4.3829646319695215E-2</v>
          </cell>
          <cell r="Q852">
            <v>270236.49</v>
          </cell>
          <cell r="R852">
            <v>0.31916861684208664</v>
          </cell>
          <cell r="S852">
            <v>-21227.380000000063</v>
          </cell>
          <cell r="T852">
            <v>-7.8551123869319284E-2</v>
          </cell>
          <cell r="Z852" t="str">
            <v>Total Rent</v>
          </cell>
          <cell r="AB852">
            <v>1970671.98</v>
          </cell>
          <cell r="AC852">
            <v>0.33009347793282584</v>
          </cell>
          <cell r="AE852">
            <v>1913188.5192977611</v>
          </cell>
          <cell r="AF852">
            <v>0.332600074137266</v>
          </cell>
          <cell r="AG852">
            <v>-57483.460702238837</v>
          </cell>
          <cell r="AH852">
            <v>-3.0045894653046634E-2</v>
          </cell>
          <cell r="AJ852">
            <v>1857319.43</v>
          </cell>
          <cell r="AK852">
            <v>0.35636190766636189</v>
          </cell>
          <cell r="AL852">
            <v>-113352.55000000005</v>
          </cell>
          <cell r="AM852">
            <v>-6.1030185852306573E-2</v>
          </cell>
        </row>
        <row r="853">
          <cell r="A853" t="str">
            <v>I</v>
          </cell>
          <cell r="B853">
            <v>451</v>
          </cell>
          <cell r="C853">
            <v>452</v>
          </cell>
          <cell r="D853" t="str">
            <v>MODLIN F&amp;BStaff</v>
          </cell>
          <cell r="G853" t="str">
            <v>Staff</v>
          </cell>
          <cell r="I853">
            <v>213552.6</v>
          </cell>
          <cell r="J853">
            <v>0.21845161112264935</v>
          </cell>
          <cell r="L853">
            <v>166740.79057431163</v>
          </cell>
          <cell r="M853">
            <v>0.18046892691462449</v>
          </cell>
          <cell r="N853">
            <v>-46811.809425688378</v>
          </cell>
          <cell r="O853">
            <v>-0.2807459966121828</v>
          </cell>
          <cell r="Q853">
            <v>159104.15</v>
          </cell>
          <cell r="R853">
            <v>0.18791337723982385</v>
          </cell>
          <cell r="S853">
            <v>-54448.450000000012</v>
          </cell>
          <cell r="T853">
            <v>-0.34221891760837164</v>
          </cell>
          <cell r="V853" t="str">
            <v>extra FTE due to higher sales, overtime (flight delays)</v>
          </cell>
          <cell r="Z853" t="str">
            <v>Staff</v>
          </cell>
          <cell r="AB853">
            <v>1252480.2900000003</v>
          </cell>
          <cell r="AC853">
            <v>0.20979421190553205</v>
          </cell>
          <cell r="AE853">
            <v>1126040.9472705163</v>
          </cell>
          <cell r="AF853">
            <v>0.19575765731713651</v>
          </cell>
          <cell r="AG853">
            <v>-126439.34272948396</v>
          </cell>
          <cell r="AH853">
            <v>-0.11228662957236901</v>
          </cell>
          <cell r="AJ853">
            <v>843860.37000000011</v>
          </cell>
          <cell r="AK853">
            <v>0.16191059351446188</v>
          </cell>
          <cell r="AL853">
            <v>-408619.92000000016</v>
          </cell>
          <cell r="AM853">
            <v>-0.484226934368301</v>
          </cell>
        </row>
        <row r="854">
          <cell r="A854" t="str">
            <v>EF</v>
          </cell>
          <cell r="B854">
            <v>452</v>
          </cell>
          <cell r="C854">
            <v>453</v>
          </cell>
          <cell r="D854" t="str">
            <v>MODLIN F&amp;BWarehouse &amp; Distribution Costs</v>
          </cell>
          <cell r="G854" t="str">
            <v>Warehouse &amp; Distribution Costs</v>
          </cell>
          <cell r="I854">
            <v>0</v>
          </cell>
          <cell r="J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Z854" t="str">
            <v>Warehouse &amp; Distribution Costs</v>
          </cell>
          <cell r="AB854">
            <v>0</v>
          </cell>
          <cell r="AC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0</v>
          </cell>
          <cell r="AJ854">
            <v>0</v>
          </cell>
          <cell r="AK854">
            <v>0</v>
          </cell>
          <cell r="AL854">
            <v>0</v>
          </cell>
          <cell r="AM854">
            <v>0</v>
          </cell>
        </row>
        <row r="855">
          <cell r="A855" t="str">
            <v>KLM</v>
          </cell>
          <cell r="B855">
            <v>453</v>
          </cell>
          <cell r="C855">
            <v>454</v>
          </cell>
          <cell r="D855" t="str">
            <v>MODLIN F&amp;BUtilities / Supplies / Services</v>
          </cell>
          <cell r="G855" t="str">
            <v>Utilities / Supplies / Services</v>
          </cell>
          <cell r="I855">
            <v>36972.92</v>
          </cell>
          <cell r="J855">
            <v>3.7821098604787884E-2</v>
          </cell>
          <cell r="L855">
            <v>44470.402300000002</v>
          </cell>
          <cell r="M855">
            <v>4.8131748415609799E-2</v>
          </cell>
          <cell r="N855">
            <v>7497.4823000000033</v>
          </cell>
          <cell r="O855">
            <v>0.16859488361318475</v>
          </cell>
          <cell r="Q855">
            <v>42643.17</v>
          </cell>
          <cell r="R855">
            <v>5.036463279500842E-2</v>
          </cell>
          <cell r="S855">
            <v>5670.25</v>
          </cell>
          <cell r="T855">
            <v>0.13296971121049395</v>
          </cell>
          <cell r="Z855" t="str">
            <v>Utilities / Supplies / Services</v>
          </cell>
          <cell r="AB855">
            <v>290220.81</v>
          </cell>
          <cell r="AC855">
            <v>4.8612857702164031E-2</v>
          </cell>
          <cell r="AE855">
            <v>338531.75715000002</v>
          </cell>
          <cell r="AF855">
            <v>5.8852374656334104E-2</v>
          </cell>
          <cell r="AG855">
            <v>48310.947150000022</v>
          </cell>
          <cell r="AH855">
            <v>0.14270728263934751</v>
          </cell>
          <cell r="AJ855">
            <v>301212.61</v>
          </cell>
          <cell r="AK855">
            <v>5.7793343772193174E-2</v>
          </cell>
          <cell r="AL855">
            <v>10991.799999999988</v>
          </cell>
          <cell r="AM855">
            <v>3.6491832131463564E-2</v>
          </cell>
        </row>
        <row r="856">
          <cell r="A856" t="str">
            <v>N</v>
          </cell>
          <cell r="B856">
            <v>454</v>
          </cell>
          <cell r="C856">
            <v>455</v>
          </cell>
          <cell r="D856" t="str">
            <v>MODLIN F&amp;BTax, Duty &amp; Other Charges</v>
          </cell>
          <cell r="G856" t="str">
            <v>Tax, Duty &amp; Other Charges</v>
          </cell>
          <cell r="I856">
            <v>2110.8600000000006</v>
          </cell>
          <cell r="J856">
            <v>2.1592842599638482E-3</v>
          </cell>
          <cell r="L856">
            <v>1913.2427499999999</v>
          </cell>
          <cell r="M856">
            <v>2.070764237295632E-3</v>
          </cell>
          <cell r="N856">
            <v>-197.61725000000069</v>
          </cell>
          <cell r="O856">
            <v>-0.10328916704375368</v>
          </cell>
          <cell r="Q856">
            <v>1987.11</v>
          </cell>
          <cell r="R856">
            <v>2.3469189901522136E-3</v>
          </cell>
          <cell r="S856">
            <v>-123.75000000000068</v>
          </cell>
          <cell r="T856">
            <v>-6.2276371212464765E-2</v>
          </cell>
          <cell r="Z856" t="str">
            <v>Tax, Duty &amp; Other Charges</v>
          </cell>
          <cell r="AB856">
            <v>14955.890000000001</v>
          </cell>
          <cell r="AC856">
            <v>2.5051565129985617E-3</v>
          </cell>
          <cell r="AE856">
            <v>13686.907149999999</v>
          </cell>
          <cell r="AF856">
            <v>2.3794133651140622E-3</v>
          </cell>
          <cell r="AG856">
            <v>-1268.9828500000021</v>
          </cell>
          <cell r="AH856">
            <v>-9.2715091590286791E-2</v>
          </cell>
          <cell r="AJ856">
            <v>13425.64</v>
          </cell>
          <cell r="AK856">
            <v>2.5759632967614059E-3</v>
          </cell>
          <cell r="AL856">
            <v>-1530.2500000000018</v>
          </cell>
          <cell r="AM856">
            <v>-0.11397966875322152</v>
          </cell>
        </row>
        <row r="857">
          <cell r="A857" t="str">
            <v>O</v>
          </cell>
          <cell r="B857">
            <v>455</v>
          </cell>
          <cell r="C857">
            <v>456</v>
          </cell>
          <cell r="D857" t="str">
            <v>MODLIN F&amp;BMarketing</v>
          </cell>
          <cell r="G857" t="str">
            <v>Marketing</v>
          </cell>
          <cell r="I857">
            <v>1978.9</v>
          </cell>
          <cell r="J857">
            <v>2.0242970268243552E-3</v>
          </cell>
          <cell r="L857">
            <v>4566</v>
          </cell>
          <cell r="M857">
            <v>4.9419288312953788E-3</v>
          </cell>
          <cell r="N857">
            <v>2587.1</v>
          </cell>
          <cell r="O857">
            <v>0.56660096364432766</v>
          </cell>
          <cell r="Q857">
            <v>7018.2000000000007</v>
          </cell>
          <cell r="R857">
            <v>8.2889960076121955E-3</v>
          </cell>
          <cell r="S857">
            <v>5039.3000000000011</v>
          </cell>
          <cell r="T857">
            <v>0.71803311390385005</v>
          </cell>
          <cell r="Z857" t="str">
            <v>Marketing</v>
          </cell>
          <cell r="AB857">
            <v>30133.21</v>
          </cell>
          <cell r="AC857">
            <v>5.0474032163283751E-3</v>
          </cell>
          <cell r="AE857">
            <v>31962</v>
          </cell>
          <cell r="AF857">
            <v>5.5564642283538581E-3</v>
          </cell>
          <cell r="AG857">
            <v>1828.7900000000009</v>
          </cell>
          <cell r="AH857">
            <v>5.7217633439709648E-2</v>
          </cell>
          <cell r="AJ857">
            <v>28436.85</v>
          </cell>
          <cell r="AK857">
            <v>5.45614822649122E-3</v>
          </cell>
          <cell r="AL857">
            <v>-1696.3600000000006</v>
          </cell>
          <cell r="AM857">
            <v>-5.9653583290695034E-2</v>
          </cell>
        </row>
        <row r="858">
          <cell r="A858">
            <v>0</v>
          </cell>
          <cell r="B858">
            <v>456</v>
          </cell>
          <cell r="C858">
            <v>457</v>
          </cell>
          <cell r="D858" t="str">
            <v>MODLIN F&amp;BTOTAL COST</v>
          </cell>
          <cell r="G858" t="str">
            <v>TOTAL COST</v>
          </cell>
          <cell r="I858">
            <v>546079.15000000014</v>
          </cell>
          <cell r="J858">
            <v>0.55860649843638965</v>
          </cell>
          <cell r="L858">
            <v>496915.95008218801</v>
          </cell>
          <cell r="M858">
            <v>0.53782813413090236</v>
          </cell>
          <cell r="N858">
            <v>-49163.199917812133</v>
          </cell>
          <cell r="O858">
            <v>9.8936650976248153E-2</v>
          </cell>
          <cell r="Q858">
            <v>480989.12</v>
          </cell>
          <cell r="R858">
            <v>0.56808254187468332</v>
          </cell>
          <cell r="S858">
            <v>65090.030000000144</v>
          </cell>
          <cell r="T858">
            <v>0.13532536869025269</v>
          </cell>
          <cell r="Z858" t="str">
            <v>TOTAL COST</v>
          </cell>
          <cell r="AB858">
            <v>3558462.1800000006</v>
          </cell>
          <cell r="AC858">
            <v>0.59605310726984895</v>
          </cell>
          <cell r="AE858">
            <v>3423410.130868277</v>
          </cell>
          <cell r="AF858">
            <v>0.59514598370420446</v>
          </cell>
          <cell r="AG858">
            <v>-135052.04913172359</v>
          </cell>
          <cell r="AH858">
            <v>3.9449567527414686E-2</v>
          </cell>
          <cell r="AJ858">
            <v>3044254.9</v>
          </cell>
          <cell r="AK858">
            <v>0.58409795647626961</v>
          </cell>
          <cell r="AL858">
            <v>514207.28000000073</v>
          </cell>
          <cell r="AM858">
            <v>0.16891071769318677</v>
          </cell>
        </row>
        <row r="859">
          <cell r="B859">
            <v>457</v>
          </cell>
          <cell r="C859">
            <v>458</v>
          </cell>
          <cell r="D859" t="str">
            <v>MODLIN F&amp;BSTORE CASH CONTRIBUTION</v>
          </cell>
          <cell r="G859" t="str">
            <v>STORE CASH CONTRIBUTION</v>
          </cell>
          <cell r="I859">
            <v>176956.46494449221</v>
          </cell>
          <cell r="J859">
            <v>0.18101594111096256</v>
          </cell>
          <cell r="L859">
            <v>185382.9288725527</v>
          </cell>
          <cell r="M859">
            <v>0.20064591349655031</v>
          </cell>
          <cell r="N859">
            <v>-8426.4639280604897</v>
          </cell>
          <cell r="O859">
            <v>-4.5454368313781024E-2</v>
          </cell>
          <cell r="Q859">
            <v>137931.49400948314</v>
          </cell>
          <cell r="R859">
            <v>0.16290695665107735</v>
          </cell>
          <cell r="S859">
            <v>39024.970935009071</v>
          </cell>
          <cell r="T859">
            <v>0.28293009667774638</v>
          </cell>
          <cell r="Z859" t="str">
            <v>STORE CASH CONTRIBUTION</v>
          </cell>
          <cell r="AB859">
            <v>853313.90988734551</v>
          </cell>
          <cell r="AC859">
            <v>0.14293264386048246</v>
          </cell>
          <cell r="AE859">
            <v>836082.53177296137</v>
          </cell>
          <cell r="AF859">
            <v>0.14534956134622326</v>
          </cell>
          <cell r="AG859">
            <v>17231.378114384133</v>
          </cell>
          <cell r="AH859">
            <v>2.0609661677590596E-2</v>
          </cell>
          <cell r="AJ859">
            <v>705188.28782582982</v>
          </cell>
          <cell r="AK859">
            <v>0.13530372829491596</v>
          </cell>
          <cell r="AL859">
            <v>148125.62206151569</v>
          </cell>
          <cell r="AM859">
            <v>0.21005116593499107</v>
          </cell>
        </row>
        <row r="860">
          <cell r="A860" t="str">
            <v>S</v>
          </cell>
          <cell r="B860">
            <v>458</v>
          </cell>
          <cell r="C860">
            <v>459</v>
          </cell>
          <cell r="D860" t="str">
            <v>MODLIN F&amp;BCentral Costs</v>
          </cell>
          <cell r="G860" t="str">
            <v>Central Costs</v>
          </cell>
          <cell r="I860">
            <v>42144.147271788352</v>
          </cell>
          <cell r="J860">
            <v>4.3110956602318923E-2</v>
          </cell>
          <cell r="L860">
            <v>27863.124153725057</v>
          </cell>
          <cell r="M860">
            <v>3.0157156501370238E-2</v>
          </cell>
          <cell r="N860">
            <v>-14281.023118063295</v>
          </cell>
          <cell r="O860">
            <v>-0.51254206237867428</v>
          </cell>
          <cell r="Q860">
            <v>55621.611527847839</v>
          </cell>
          <cell r="R860">
            <v>6.5693100209638811E-2</v>
          </cell>
          <cell r="S860">
            <v>13477.464256059488</v>
          </cell>
          <cell r="T860">
            <v>0.24230625265705907</v>
          </cell>
          <cell r="Z860" t="str">
            <v>Central Costs</v>
          </cell>
          <cell r="AB860">
            <v>332623.07840528537</v>
          </cell>
          <cell r="AC860">
            <v>5.5715365066246927E-2</v>
          </cell>
          <cell r="AE860">
            <v>257131.95985769483</v>
          </cell>
          <cell r="AF860">
            <v>4.4701349631305974E-2</v>
          </cell>
          <cell r="AG860">
            <v>-75491.118547590537</v>
          </cell>
          <cell r="AH860">
            <v>-0.29358901394198433</v>
          </cell>
          <cell r="AJ860">
            <v>305963.57243211893</v>
          </cell>
          <cell r="AK860">
            <v>5.8704905891349558E-2</v>
          </cell>
          <cell r="AL860">
            <v>-26659.505973166437</v>
          </cell>
          <cell r="AM860">
            <v>-8.7132941223194482E-2</v>
          </cell>
        </row>
        <row r="861">
          <cell r="B861">
            <v>459</v>
          </cell>
          <cell r="C861">
            <v>460</v>
          </cell>
          <cell r="D861" t="str">
            <v>MODLIN F&amp;BEBITDA</v>
          </cell>
          <cell r="G861" t="str">
            <v>EBITDA</v>
          </cell>
          <cell r="I861">
            <v>134812.31767270385</v>
          </cell>
          <cell r="J861">
            <v>0.13790498450864364</v>
          </cell>
          <cell r="L861">
            <v>157519.80471882765</v>
          </cell>
          <cell r="M861">
            <v>0.17048875699518007</v>
          </cell>
          <cell r="N861">
            <v>-22707.487046123802</v>
          </cell>
          <cell r="O861">
            <v>-0.14415639409061354</v>
          </cell>
          <cell r="Q861">
            <v>82309.882481635301</v>
          </cell>
          <cell r="R861">
            <v>9.7213856441438526E-2</v>
          </cell>
          <cell r="S861">
            <v>52502.435191068551</v>
          </cell>
          <cell r="T861">
            <v>0.63786308044824036</v>
          </cell>
          <cell r="Z861" t="str">
            <v>EBITDA</v>
          </cell>
          <cell r="AB861">
            <v>520690.83148206014</v>
          </cell>
          <cell r="AC861">
            <v>8.7217278794235534E-2</v>
          </cell>
          <cell r="AE861">
            <v>578950.57191526657</v>
          </cell>
          <cell r="AF861">
            <v>0.10064821171491729</v>
          </cell>
          <cell r="AG861">
            <v>-58259.740433206432</v>
          </cell>
          <cell r="AH861">
            <v>-0.10062990393199434</v>
          </cell>
          <cell r="AJ861">
            <v>399224.71539371088</v>
          </cell>
          <cell r="AK861">
            <v>7.6598822403566413E-2</v>
          </cell>
          <cell r="AL861">
            <v>121466.11608834926</v>
          </cell>
          <cell r="AM861">
            <v>0.30425500076707612</v>
          </cell>
        </row>
        <row r="862">
          <cell r="A862" t="str">
            <v>R</v>
          </cell>
          <cell r="B862">
            <v>460</v>
          </cell>
          <cell r="C862">
            <v>461</v>
          </cell>
          <cell r="D862" t="str">
            <v>MODLIN F&amp;BDepreciation</v>
          </cell>
          <cell r="G862" t="str">
            <v>Depreciation</v>
          </cell>
          <cell r="I862">
            <v>21479.679999999997</v>
          </cell>
          <cell r="J862">
            <v>2.1972435373762474E-2</v>
          </cell>
          <cell r="L862">
            <v>26971.887926203442</v>
          </cell>
          <cell r="M862">
            <v>2.9192542833327315E-2</v>
          </cell>
          <cell r="N862">
            <v>5492.2079262034458</v>
          </cell>
          <cell r="O862">
            <v>0.20362712247768588</v>
          </cell>
          <cell r="Q862">
            <v>34912.82</v>
          </cell>
          <cell r="R862">
            <v>4.1234536718030713E-2</v>
          </cell>
          <cell r="S862">
            <v>13433.140000000003</v>
          </cell>
          <cell r="T862">
            <v>0.38476238814280839</v>
          </cell>
          <cell r="Z862" t="str">
            <v>Depreciation</v>
          </cell>
          <cell r="AB862">
            <v>160207.85</v>
          </cell>
          <cell r="AC862">
            <v>2.6835296251911226E-2</v>
          </cell>
          <cell r="AE862">
            <v>180274.44940249741</v>
          </cell>
          <cell r="AF862">
            <v>3.1339982773016847E-2</v>
          </cell>
          <cell r="AG862">
            <v>20066.599402497406</v>
          </cell>
          <cell r="AH862">
            <v>0.11131138921242723</v>
          </cell>
          <cell r="AJ862">
            <v>222286.45</v>
          </cell>
          <cell r="AK862">
            <v>4.2649865225597397E-2</v>
          </cell>
          <cell r="AL862">
            <v>62078.600000000006</v>
          </cell>
          <cell r="AM862">
            <v>0.27927298312605198</v>
          </cell>
        </row>
        <row r="863">
          <cell r="B863">
            <v>461</v>
          </cell>
          <cell r="C863">
            <v>462</v>
          </cell>
          <cell r="D863" t="str">
            <v>MODLIN F&amp;BEBIT</v>
          </cell>
          <cell r="G863" t="str">
            <v>EBIT</v>
          </cell>
          <cell r="I863">
            <v>113332.63767270386</v>
          </cell>
          <cell r="J863">
            <v>0.11593254913488116</v>
          </cell>
          <cell r="L863">
            <v>130547.91679262421</v>
          </cell>
          <cell r="M863">
            <v>0.14129621416185276</v>
          </cell>
          <cell r="N863">
            <v>-17215.279119920349</v>
          </cell>
          <cell r="O863">
            <v>-0.13186942804508228</v>
          </cell>
          <cell r="Q863">
            <v>47397.062481635301</v>
          </cell>
          <cell r="R863">
            <v>5.5979319723407819E-2</v>
          </cell>
          <cell r="S863">
            <v>65935.57519106855</v>
          </cell>
          <cell r="T863">
            <v>1.3911321026828674</v>
          </cell>
          <cell r="Z863" t="str">
            <v>EBIT</v>
          </cell>
          <cell r="AB863">
            <v>360482.98148206016</v>
          </cell>
          <cell r="AC863">
            <v>6.0381982542324318E-2</v>
          </cell>
          <cell r="AE863">
            <v>398676.12251276919</v>
          </cell>
          <cell r="AF863">
            <v>6.930822894190046E-2</v>
          </cell>
          <cell r="AG863">
            <v>-38193.141030709026</v>
          </cell>
          <cell r="AH863">
            <v>-9.5799920973410502E-2</v>
          </cell>
          <cell r="AJ863">
            <v>176938.26539371087</v>
          </cell>
          <cell r="AK863">
            <v>3.3948957177969023E-2</v>
          </cell>
          <cell r="AL863">
            <v>183544.71608834929</v>
          </cell>
          <cell r="AM863">
            <v>1.0373376029200818</v>
          </cell>
        </row>
        <row r="864">
          <cell r="T864" t="str">
            <v>data kPLN</v>
          </cell>
          <cell r="AM864" t="str">
            <v>data kPLN</v>
          </cell>
        </row>
        <row r="865">
          <cell r="A865" t="str">
            <v>Check</v>
          </cell>
          <cell r="B865">
            <v>461</v>
          </cell>
          <cell r="C865">
            <v>462</v>
          </cell>
          <cell r="I865">
            <v>-2.7648638933897018E-10</v>
          </cell>
          <cell r="L865">
            <v>1.1641532182693481E-10</v>
          </cell>
          <cell r="Q865">
            <v>8.0035533756017685E-11</v>
          </cell>
          <cell r="AB865">
            <v>0</v>
          </cell>
          <cell r="AE865">
            <v>0</v>
          </cell>
          <cell r="AJ865">
            <v>0</v>
          </cell>
        </row>
        <row r="872">
          <cell r="B872" t="str">
            <v>ACT</v>
          </cell>
          <cell r="C872" t="str">
            <v>PY_BDG</v>
          </cell>
          <cell r="G872" t="str">
            <v>MOBILE F&amp;B</v>
          </cell>
          <cell r="I872" t="str">
            <v>JULY 2018</v>
          </cell>
          <cell r="Z872" t="str">
            <v>MOBILE F&amp;B</v>
          </cell>
          <cell r="AB872" t="str">
            <v>JULY 2018 YTD</v>
          </cell>
        </row>
        <row r="873">
          <cell r="A873" t="str">
            <v>MOBILE F&amp;B</v>
          </cell>
          <cell r="B873">
            <v>467</v>
          </cell>
          <cell r="C873">
            <v>868</v>
          </cell>
          <cell r="I873" t="str">
            <v>Actual</v>
          </cell>
          <cell r="J873" t="str">
            <v>% of sales</v>
          </cell>
          <cell r="L873" t="str">
            <v>Budget</v>
          </cell>
          <cell r="M873" t="str">
            <v>% of sales</v>
          </cell>
          <cell r="N873" t="str">
            <v xml:space="preserve"> Variance</v>
          </cell>
          <cell r="O873" t="str">
            <v xml:space="preserve"> Variance %</v>
          </cell>
          <cell r="Q873" t="str">
            <v>Prev.year</v>
          </cell>
          <cell r="R873" t="str">
            <v>% of sales</v>
          </cell>
          <cell r="S873" t="str">
            <v xml:space="preserve"> Variance</v>
          </cell>
          <cell r="T873" t="str">
            <v xml:space="preserve"> Variance %</v>
          </cell>
          <cell r="AB873" t="str">
            <v>Actual</v>
          </cell>
          <cell r="AC873" t="str">
            <v>% of sales</v>
          </cell>
          <cell r="AE873" t="str">
            <v>Budget</v>
          </cell>
          <cell r="AF873" t="str">
            <v>% of sales</v>
          </cell>
          <cell r="AG873" t="str">
            <v xml:space="preserve"> Variance</v>
          </cell>
          <cell r="AH873" t="str">
            <v xml:space="preserve"> Variance %</v>
          </cell>
          <cell r="AJ873" t="str">
            <v>Prev.year</v>
          </cell>
          <cell r="AK873" t="str">
            <v>% of sales</v>
          </cell>
          <cell r="AL873" t="str">
            <v xml:space="preserve"> Variance</v>
          </cell>
          <cell r="AM873" t="str">
            <v xml:space="preserve"> Variance %</v>
          </cell>
        </row>
        <row r="874">
          <cell r="A874" t="str">
            <v>A</v>
          </cell>
          <cell r="B874">
            <v>467</v>
          </cell>
          <cell r="C874">
            <v>868</v>
          </cell>
          <cell r="D874" t="str">
            <v>MOBILE F&amp;BNET SALES</v>
          </cell>
          <cell r="G874" t="str">
            <v>NET SALES</v>
          </cell>
          <cell r="I874">
            <v>0</v>
          </cell>
          <cell r="J874">
            <v>1</v>
          </cell>
          <cell r="L874">
            <v>0</v>
          </cell>
          <cell r="M874">
            <v>1</v>
          </cell>
          <cell r="N874">
            <v>0</v>
          </cell>
          <cell r="O874">
            <v>0</v>
          </cell>
          <cell r="Q874">
            <v>0</v>
          </cell>
          <cell r="R874">
            <v>1</v>
          </cell>
          <cell r="S874">
            <v>0</v>
          </cell>
          <cell r="T874">
            <v>0</v>
          </cell>
          <cell r="Z874" t="str">
            <v>NET SALES</v>
          </cell>
          <cell r="AB874">
            <v>0</v>
          </cell>
          <cell r="AC874">
            <v>1</v>
          </cell>
          <cell r="AE874">
            <v>0</v>
          </cell>
          <cell r="AF874">
            <v>1</v>
          </cell>
          <cell r="AG874">
            <v>0</v>
          </cell>
          <cell r="AH874">
            <v>0</v>
          </cell>
          <cell r="AJ874">
            <v>0</v>
          </cell>
          <cell r="AK874">
            <v>1</v>
          </cell>
          <cell r="AL874">
            <v>0</v>
          </cell>
          <cell r="AM874">
            <v>0</v>
          </cell>
        </row>
        <row r="875">
          <cell r="A875" t="str">
            <v>B</v>
          </cell>
          <cell r="B875">
            <v>468</v>
          </cell>
          <cell r="C875">
            <v>869</v>
          </cell>
          <cell r="D875" t="str">
            <v>MOBILE F&amp;BCOGS</v>
          </cell>
          <cell r="G875" t="str">
            <v>COGS</v>
          </cell>
          <cell r="I875">
            <v>0</v>
          </cell>
          <cell r="J875" t="e">
            <v>#DIV/0!</v>
          </cell>
          <cell r="L875">
            <v>0</v>
          </cell>
          <cell r="M875" t="e">
            <v>#DIV/0!</v>
          </cell>
          <cell r="N875">
            <v>0</v>
          </cell>
          <cell r="O875">
            <v>0</v>
          </cell>
          <cell r="Q875">
            <v>0</v>
          </cell>
          <cell r="R875" t="e">
            <v>#DIV/0!</v>
          </cell>
          <cell r="S875">
            <v>0</v>
          </cell>
          <cell r="T875">
            <v>0</v>
          </cell>
          <cell r="Z875" t="str">
            <v>COGS</v>
          </cell>
          <cell r="AB875">
            <v>0</v>
          </cell>
          <cell r="AC875" t="e">
            <v>#DIV/0!</v>
          </cell>
          <cell r="AE875">
            <v>0</v>
          </cell>
          <cell r="AF875" t="e">
            <v>#DIV/0!</v>
          </cell>
          <cell r="AG875">
            <v>0</v>
          </cell>
          <cell r="AH875">
            <v>0</v>
          </cell>
          <cell r="AJ875">
            <v>0</v>
          </cell>
          <cell r="AK875" t="e">
            <v>#DIV/0!</v>
          </cell>
          <cell r="AL875">
            <v>0</v>
          </cell>
          <cell r="AM875">
            <v>0</v>
          </cell>
        </row>
        <row r="876">
          <cell r="B876">
            <v>469</v>
          </cell>
          <cell r="C876">
            <v>870</v>
          </cell>
          <cell r="D876" t="str">
            <v>MOBILE F&amp;BGROSS MARGIN</v>
          </cell>
          <cell r="G876" t="str">
            <v>GROSS MARGIN</v>
          </cell>
          <cell r="I876">
            <v>0</v>
          </cell>
          <cell r="J876" t="e">
            <v>#DIV/0!</v>
          </cell>
          <cell r="L876">
            <v>0</v>
          </cell>
          <cell r="M876" t="e">
            <v>#DIV/0!</v>
          </cell>
          <cell r="N876">
            <v>0</v>
          </cell>
          <cell r="O876">
            <v>0</v>
          </cell>
          <cell r="Q876">
            <v>0</v>
          </cell>
          <cell r="R876" t="e">
            <v>#DIV/0!</v>
          </cell>
          <cell r="S876">
            <v>0</v>
          </cell>
          <cell r="T876">
            <v>0</v>
          </cell>
          <cell r="Z876" t="str">
            <v>GROSS MARGIN</v>
          </cell>
          <cell r="AB876">
            <v>0</v>
          </cell>
          <cell r="AC876" t="e">
            <v>#DIV/0!</v>
          </cell>
          <cell r="AE876">
            <v>0</v>
          </cell>
          <cell r="AF876" t="e">
            <v>#DIV/0!</v>
          </cell>
          <cell r="AG876">
            <v>0</v>
          </cell>
          <cell r="AH876">
            <v>0</v>
          </cell>
          <cell r="AJ876">
            <v>0</v>
          </cell>
          <cell r="AK876" t="e">
            <v>#DIV/0!</v>
          </cell>
          <cell r="AL876">
            <v>0</v>
          </cell>
          <cell r="AM876">
            <v>0</v>
          </cell>
        </row>
        <row r="877">
          <cell r="A877" t="str">
            <v>C</v>
          </cell>
          <cell r="B877">
            <v>470</v>
          </cell>
          <cell r="C877">
            <v>871</v>
          </cell>
          <cell r="D877" t="str">
            <v>MOBILE F&amp;BIncome from suppliers</v>
          </cell>
          <cell r="G877" t="str">
            <v>Income from suppliers</v>
          </cell>
          <cell r="I877">
            <v>0</v>
          </cell>
          <cell r="J877" t="e">
            <v>#DIV/0!</v>
          </cell>
          <cell r="L877">
            <v>0</v>
          </cell>
          <cell r="M877" t="e">
            <v>#DIV/0!</v>
          </cell>
          <cell r="N877">
            <v>0</v>
          </cell>
          <cell r="O877">
            <v>0</v>
          </cell>
          <cell r="Q877">
            <v>0</v>
          </cell>
          <cell r="R877" t="e">
            <v>#DIV/0!</v>
          </cell>
          <cell r="S877">
            <v>0</v>
          </cell>
          <cell r="T877">
            <v>0</v>
          </cell>
          <cell r="Z877" t="str">
            <v>Income from suppliers</v>
          </cell>
          <cell r="AB877">
            <v>0</v>
          </cell>
          <cell r="AC877" t="e">
            <v>#DIV/0!</v>
          </cell>
          <cell r="AE877">
            <v>0</v>
          </cell>
          <cell r="AF877" t="e">
            <v>#DIV/0!</v>
          </cell>
          <cell r="AG877">
            <v>0</v>
          </cell>
          <cell r="AH877">
            <v>0</v>
          </cell>
          <cell r="AJ877">
            <v>0</v>
          </cell>
          <cell r="AK877" t="e">
            <v>#DIV/0!</v>
          </cell>
          <cell r="AL877">
            <v>0</v>
          </cell>
          <cell r="AM877">
            <v>0</v>
          </cell>
        </row>
        <row r="878">
          <cell r="B878">
            <v>471</v>
          </cell>
          <cell r="C878">
            <v>872</v>
          </cell>
          <cell r="D878" t="str">
            <v>MOBILE F&amp;BTOTAL MARGIN</v>
          </cell>
          <cell r="G878" t="str">
            <v>TOTAL MARGIN</v>
          </cell>
          <cell r="I878">
            <v>0</v>
          </cell>
          <cell r="J878" t="e">
            <v>#DIV/0!</v>
          </cell>
          <cell r="L878">
            <v>0</v>
          </cell>
          <cell r="M878" t="e">
            <v>#DIV/0!</v>
          </cell>
          <cell r="N878">
            <v>0</v>
          </cell>
          <cell r="O878">
            <v>0</v>
          </cell>
          <cell r="Q878">
            <v>0</v>
          </cell>
          <cell r="R878" t="e">
            <v>#DIV/0!</v>
          </cell>
          <cell r="S878">
            <v>0</v>
          </cell>
          <cell r="T878">
            <v>0</v>
          </cell>
          <cell r="Z878" t="str">
            <v>TOTAL MARGIN</v>
          </cell>
          <cell r="AB878">
            <v>0</v>
          </cell>
          <cell r="AC878" t="e">
            <v>#DIV/0!</v>
          </cell>
          <cell r="AE878">
            <v>0</v>
          </cell>
          <cell r="AF878" t="e">
            <v>#DIV/0!</v>
          </cell>
          <cell r="AG878">
            <v>0</v>
          </cell>
          <cell r="AH878">
            <v>0</v>
          </cell>
          <cell r="AJ878">
            <v>0</v>
          </cell>
          <cell r="AK878" t="e">
            <v>#DIV/0!</v>
          </cell>
          <cell r="AL878">
            <v>0</v>
          </cell>
          <cell r="AM878">
            <v>0</v>
          </cell>
        </row>
        <row r="879">
          <cell r="A879" t="str">
            <v>DJ</v>
          </cell>
          <cell r="B879">
            <v>472</v>
          </cell>
          <cell r="C879">
            <v>873</v>
          </cell>
          <cell r="D879" t="str">
            <v>MOBILE F&amp;BTotal Rent</v>
          </cell>
          <cell r="G879" t="str">
            <v>Total Rent</v>
          </cell>
          <cell r="I879">
            <v>0</v>
          </cell>
          <cell r="J879" t="e">
            <v>#DIV/0!</v>
          </cell>
          <cell r="L879">
            <v>0</v>
          </cell>
          <cell r="M879" t="e">
            <v>#DIV/0!</v>
          </cell>
          <cell r="N879">
            <v>0</v>
          </cell>
          <cell r="O879">
            <v>0</v>
          </cell>
          <cell r="Q879">
            <v>0</v>
          </cell>
          <cell r="R879" t="e">
            <v>#DIV/0!</v>
          </cell>
          <cell r="S879">
            <v>0</v>
          </cell>
          <cell r="T879">
            <v>0</v>
          </cell>
          <cell r="Z879" t="str">
            <v>Total Rent</v>
          </cell>
          <cell r="AB879">
            <v>0</v>
          </cell>
          <cell r="AC879" t="e">
            <v>#DIV/0!</v>
          </cell>
          <cell r="AE879">
            <v>0</v>
          </cell>
          <cell r="AF879" t="e">
            <v>#DIV/0!</v>
          </cell>
          <cell r="AG879">
            <v>0</v>
          </cell>
          <cell r="AH879">
            <v>0</v>
          </cell>
          <cell r="AJ879">
            <v>0</v>
          </cell>
          <cell r="AK879" t="e">
            <v>#DIV/0!</v>
          </cell>
          <cell r="AL879">
            <v>0</v>
          </cell>
          <cell r="AM879">
            <v>0</v>
          </cell>
        </row>
        <row r="880">
          <cell r="A880" t="str">
            <v>I</v>
          </cell>
          <cell r="B880">
            <v>473</v>
          </cell>
          <cell r="C880">
            <v>874</v>
          </cell>
          <cell r="D880" t="str">
            <v>MOBILE F&amp;BStaff</v>
          </cell>
          <cell r="G880" t="str">
            <v>Staff</v>
          </cell>
          <cell r="I880">
            <v>0</v>
          </cell>
          <cell r="J880" t="e">
            <v>#DIV/0!</v>
          </cell>
          <cell r="L880">
            <v>0</v>
          </cell>
          <cell r="M880" t="e">
            <v>#DIV/0!</v>
          </cell>
          <cell r="N880">
            <v>0</v>
          </cell>
          <cell r="O880">
            <v>0</v>
          </cell>
          <cell r="Q880">
            <v>0</v>
          </cell>
          <cell r="R880" t="e">
            <v>#DIV/0!</v>
          </cell>
          <cell r="S880">
            <v>0</v>
          </cell>
          <cell r="T880">
            <v>0</v>
          </cell>
          <cell r="Z880" t="str">
            <v>Staff</v>
          </cell>
          <cell r="AB880">
            <v>0</v>
          </cell>
          <cell r="AC880" t="e">
            <v>#DIV/0!</v>
          </cell>
          <cell r="AE880">
            <v>0</v>
          </cell>
          <cell r="AF880" t="e">
            <v>#DIV/0!</v>
          </cell>
          <cell r="AG880">
            <v>0</v>
          </cell>
          <cell r="AH880">
            <v>0</v>
          </cell>
          <cell r="AJ880">
            <v>0</v>
          </cell>
          <cell r="AK880" t="e">
            <v>#DIV/0!</v>
          </cell>
          <cell r="AL880">
            <v>0</v>
          </cell>
          <cell r="AM880">
            <v>0</v>
          </cell>
        </row>
        <row r="881">
          <cell r="A881" t="str">
            <v>EF</v>
          </cell>
          <cell r="B881">
            <v>474</v>
          </cell>
          <cell r="C881">
            <v>875</v>
          </cell>
          <cell r="D881" t="str">
            <v>MOBILE F&amp;BWarehouse &amp; Distribution Costs</v>
          </cell>
          <cell r="G881" t="str">
            <v>Warehouse &amp; Distribution Costs</v>
          </cell>
          <cell r="I881">
            <v>0</v>
          </cell>
          <cell r="J881" t="e">
            <v>#DIV/0!</v>
          </cell>
          <cell r="L881">
            <v>0</v>
          </cell>
          <cell r="M881" t="e">
            <v>#DIV/0!</v>
          </cell>
          <cell r="N881">
            <v>0</v>
          </cell>
          <cell r="O881">
            <v>0</v>
          </cell>
          <cell r="Q881">
            <v>0</v>
          </cell>
          <cell r="R881" t="e">
            <v>#DIV/0!</v>
          </cell>
          <cell r="S881">
            <v>0</v>
          </cell>
          <cell r="T881">
            <v>0</v>
          </cell>
          <cell r="Z881" t="str">
            <v>Warehouse &amp; Distribution Costs</v>
          </cell>
          <cell r="AB881">
            <v>0</v>
          </cell>
          <cell r="AC881" t="e">
            <v>#DIV/0!</v>
          </cell>
          <cell r="AE881">
            <v>0</v>
          </cell>
          <cell r="AF881" t="e">
            <v>#DIV/0!</v>
          </cell>
          <cell r="AG881">
            <v>0</v>
          </cell>
          <cell r="AH881">
            <v>0</v>
          </cell>
          <cell r="AJ881">
            <v>0</v>
          </cell>
          <cell r="AK881" t="e">
            <v>#DIV/0!</v>
          </cell>
          <cell r="AL881">
            <v>0</v>
          </cell>
          <cell r="AM881">
            <v>0</v>
          </cell>
        </row>
        <row r="882">
          <cell r="A882" t="str">
            <v>KLM</v>
          </cell>
          <cell r="B882">
            <v>475</v>
          </cell>
          <cell r="C882">
            <v>876</v>
          </cell>
          <cell r="D882" t="str">
            <v>MOBILE F&amp;BUtilities / Supplies / Services</v>
          </cell>
          <cell r="G882" t="str">
            <v>Utilities / Supplies / Services</v>
          </cell>
          <cell r="I882">
            <v>317.55</v>
          </cell>
          <cell r="J882" t="e">
            <v>#DIV/0!</v>
          </cell>
          <cell r="L882">
            <v>312.12</v>
          </cell>
          <cell r="M882" t="e">
            <v>#DIV/0!</v>
          </cell>
          <cell r="N882">
            <v>-5.4300000000000068</v>
          </cell>
          <cell r="Q882">
            <v>306</v>
          </cell>
          <cell r="R882" t="e">
            <v>#DIV/0!</v>
          </cell>
          <cell r="S882">
            <v>-11.550000000000011</v>
          </cell>
          <cell r="Z882" t="str">
            <v>Utilities / Supplies / Services</v>
          </cell>
          <cell r="AB882">
            <v>2067.0500000000002</v>
          </cell>
          <cell r="AC882" t="e">
            <v>#DIV/0!</v>
          </cell>
          <cell r="AE882">
            <v>2459.5091499999999</v>
          </cell>
          <cell r="AF882" t="e">
            <v>#DIV/0!</v>
          </cell>
          <cell r="AG882">
            <v>392.45914999999968</v>
          </cell>
          <cell r="AJ882">
            <v>2412.61</v>
          </cell>
          <cell r="AK882" t="e">
            <v>#DIV/0!</v>
          </cell>
          <cell r="AL882">
            <v>345.55999999999995</v>
          </cell>
        </row>
        <row r="883">
          <cell r="A883" t="str">
            <v>N</v>
          </cell>
          <cell r="B883">
            <v>476</v>
          </cell>
          <cell r="C883">
            <v>877</v>
          </cell>
          <cell r="D883" t="str">
            <v>MOBILE F&amp;BTax, Duty &amp; Other Charges</v>
          </cell>
          <cell r="G883" t="str">
            <v>Tax, Duty &amp; Other Charges</v>
          </cell>
          <cell r="I883">
            <v>0</v>
          </cell>
          <cell r="J883" t="e">
            <v>#DIV/0!</v>
          </cell>
          <cell r="L883">
            <v>0</v>
          </cell>
          <cell r="M883" t="e">
            <v>#DIV/0!</v>
          </cell>
          <cell r="N883">
            <v>0</v>
          </cell>
          <cell r="Q883">
            <v>0</v>
          </cell>
          <cell r="R883" t="e">
            <v>#DIV/0!</v>
          </cell>
          <cell r="S883">
            <v>0</v>
          </cell>
          <cell r="Z883" t="str">
            <v>Tax, Duty &amp; Other Charges</v>
          </cell>
          <cell r="AB883">
            <v>0</v>
          </cell>
          <cell r="AC883" t="e">
            <v>#DIV/0!</v>
          </cell>
          <cell r="AE883">
            <v>0</v>
          </cell>
          <cell r="AF883" t="e">
            <v>#DIV/0!</v>
          </cell>
          <cell r="AG883">
            <v>0</v>
          </cell>
          <cell r="AJ883">
            <v>0</v>
          </cell>
          <cell r="AK883" t="e">
            <v>#DIV/0!</v>
          </cell>
          <cell r="AL883">
            <v>0</v>
          </cell>
        </row>
        <row r="884">
          <cell r="A884" t="str">
            <v>O</v>
          </cell>
          <cell r="B884">
            <v>477</v>
          </cell>
          <cell r="C884">
            <v>878</v>
          </cell>
          <cell r="D884" t="str">
            <v>MOBILE F&amp;BMarketing</v>
          </cell>
          <cell r="G884" t="str">
            <v>Marketing</v>
          </cell>
          <cell r="I884">
            <v>0</v>
          </cell>
          <cell r="J884" t="e">
            <v>#DIV/0!</v>
          </cell>
          <cell r="L884">
            <v>0</v>
          </cell>
          <cell r="M884" t="e">
            <v>#DIV/0!</v>
          </cell>
          <cell r="N884">
            <v>0</v>
          </cell>
          <cell r="Q884">
            <v>0</v>
          </cell>
          <cell r="R884" t="e">
            <v>#DIV/0!</v>
          </cell>
          <cell r="S884">
            <v>0</v>
          </cell>
          <cell r="Z884" t="str">
            <v>Marketing</v>
          </cell>
          <cell r="AB884">
            <v>0</v>
          </cell>
          <cell r="AC884" t="e">
            <v>#DIV/0!</v>
          </cell>
          <cell r="AE884">
            <v>0</v>
          </cell>
          <cell r="AF884" t="e">
            <v>#DIV/0!</v>
          </cell>
          <cell r="AG884">
            <v>0</v>
          </cell>
          <cell r="AJ884">
            <v>0</v>
          </cell>
          <cell r="AK884" t="e">
            <v>#DIV/0!</v>
          </cell>
          <cell r="AL884">
            <v>0</v>
          </cell>
        </row>
        <row r="885">
          <cell r="A885">
            <v>0</v>
          </cell>
          <cell r="B885">
            <v>478</v>
          </cell>
          <cell r="C885">
            <v>879</v>
          </cell>
          <cell r="D885" t="str">
            <v>MOBILE F&amp;BTOTAL COST</v>
          </cell>
          <cell r="G885" t="str">
            <v>TOTAL COST</v>
          </cell>
          <cell r="I885">
            <v>317.55</v>
          </cell>
          <cell r="J885" t="e">
            <v>#DIV/0!</v>
          </cell>
          <cell r="L885">
            <v>312.12</v>
          </cell>
          <cell r="M885" t="e">
            <v>#DIV/0!</v>
          </cell>
          <cell r="N885">
            <v>-5.4300000000000068</v>
          </cell>
          <cell r="Q885">
            <v>306</v>
          </cell>
          <cell r="R885" t="e">
            <v>#DIV/0!</v>
          </cell>
          <cell r="S885">
            <v>11.550000000000011</v>
          </cell>
          <cell r="Z885" t="str">
            <v>TOTAL COST</v>
          </cell>
          <cell r="AB885">
            <v>2067.0500000000002</v>
          </cell>
          <cell r="AC885" t="e">
            <v>#DIV/0!</v>
          </cell>
          <cell r="AE885">
            <v>2459.5091499999999</v>
          </cell>
          <cell r="AF885" t="e">
            <v>#DIV/0!</v>
          </cell>
          <cell r="AG885">
            <v>392.45914999999968</v>
          </cell>
          <cell r="AJ885">
            <v>2412.61</v>
          </cell>
          <cell r="AK885" t="e">
            <v>#DIV/0!</v>
          </cell>
          <cell r="AL885">
            <v>-345.55999999999995</v>
          </cell>
        </row>
        <row r="886">
          <cell r="B886">
            <v>479</v>
          </cell>
          <cell r="C886">
            <v>880</v>
          </cell>
          <cell r="D886" t="str">
            <v>MOBILE F&amp;BSTORE CASH CONTRIBUTION</v>
          </cell>
          <cell r="G886" t="str">
            <v>STORE CASH CONTRIBUTION</v>
          </cell>
          <cell r="I886">
            <v>-317.55</v>
          </cell>
          <cell r="J886" t="e">
            <v>#DIV/0!</v>
          </cell>
          <cell r="L886">
            <v>-312.12</v>
          </cell>
          <cell r="M886" t="e">
            <v>#DIV/0!</v>
          </cell>
          <cell r="N886">
            <v>-5.4300000000000068</v>
          </cell>
          <cell r="Q886">
            <v>-306</v>
          </cell>
          <cell r="R886" t="e">
            <v>#DIV/0!</v>
          </cell>
          <cell r="S886">
            <v>-11.550000000000011</v>
          </cell>
          <cell r="Z886" t="str">
            <v>STORE CASH CONTRIBUTION</v>
          </cell>
          <cell r="AB886">
            <v>-2067.0500000000002</v>
          </cell>
          <cell r="AC886" t="e">
            <v>#DIV/0!</v>
          </cell>
          <cell r="AE886">
            <v>-2459.5091499999999</v>
          </cell>
          <cell r="AF886" t="e">
            <v>#DIV/0!</v>
          </cell>
          <cell r="AG886">
            <v>392.45914999999968</v>
          </cell>
          <cell r="AJ886">
            <v>-2412.61</v>
          </cell>
          <cell r="AK886" t="e">
            <v>#DIV/0!</v>
          </cell>
          <cell r="AL886">
            <v>345.55999999999995</v>
          </cell>
        </row>
        <row r="887">
          <cell r="A887" t="str">
            <v>S</v>
          </cell>
          <cell r="B887">
            <v>480</v>
          </cell>
          <cell r="C887">
            <v>881</v>
          </cell>
          <cell r="D887" t="str">
            <v>MOBILE F&amp;BCentral Costs</v>
          </cell>
          <cell r="G887" t="str">
            <v>Central Costs</v>
          </cell>
          <cell r="I887">
            <v>0</v>
          </cell>
          <cell r="J887" t="e">
            <v>#DIV/0!</v>
          </cell>
          <cell r="L887">
            <v>0</v>
          </cell>
          <cell r="M887" t="e">
            <v>#DIV/0!</v>
          </cell>
          <cell r="N887">
            <v>0</v>
          </cell>
          <cell r="Q887">
            <v>0</v>
          </cell>
          <cell r="R887" t="e">
            <v>#DIV/0!</v>
          </cell>
          <cell r="S887">
            <v>0</v>
          </cell>
          <cell r="Z887" t="str">
            <v>Central Costs</v>
          </cell>
          <cell r="AB887">
            <v>0</v>
          </cell>
          <cell r="AC887" t="e">
            <v>#DIV/0!</v>
          </cell>
          <cell r="AE887">
            <v>0</v>
          </cell>
          <cell r="AF887" t="e">
            <v>#DIV/0!</v>
          </cell>
          <cell r="AG887">
            <v>0</v>
          </cell>
          <cell r="AJ887">
            <v>0</v>
          </cell>
          <cell r="AK887" t="e">
            <v>#DIV/0!</v>
          </cell>
          <cell r="AL887">
            <v>0</v>
          </cell>
        </row>
        <row r="888">
          <cell r="B888">
            <v>481</v>
          </cell>
          <cell r="C888">
            <v>882</v>
          </cell>
          <cell r="D888" t="str">
            <v>MOBILE F&amp;BEBITDA</v>
          </cell>
          <cell r="G888" t="str">
            <v>EBITDA</v>
          </cell>
          <cell r="I888">
            <v>-317.55</v>
          </cell>
          <cell r="J888" t="e">
            <v>#DIV/0!</v>
          </cell>
          <cell r="L888">
            <v>-312.12</v>
          </cell>
          <cell r="M888" t="e">
            <v>#DIV/0!</v>
          </cell>
          <cell r="N888">
            <v>-5.4300000000000068</v>
          </cell>
          <cell r="Q888">
            <v>-306</v>
          </cell>
          <cell r="R888" t="e">
            <v>#DIV/0!</v>
          </cell>
          <cell r="S888">
            <v>-11.550000000000011</v>
          </cell>
          <cell r="Z888" t="str">
            <v>EBITDA</v>
          </cell>
          <cell r="AB888">
            <v>-2067.0500000000002</v>
          </cell>
          <cell r="AC888" t="e">
            <v>#DIV/0!</v>
          </cell>
          <cell r="AE888">
            <v>-2459.5091499999999</v>
          </cell>
          <cell r="AF888" t="e">
            <v>#DIV/0!</v>
          </cell>
          <cell r="AG888">
            <v>392.45914999999968</v>
          </cell>
          <cell r="AJ888">
            <v>-2412.61</v>
          </cell>
          <cell r="AK888" t="e">
            <v>#DIV/0!</v>
          </cell>
          <cell r="AL888">
            <v>345.55999999999995</v>
          </cell>
        </row>
        <row r="889">
          <cell r="A889" t="str">
            <v>R</v>
          </cell>
          <cell r="B889">
            <v>482</v>
          </cell>
          <cell r="C889">
            <v>883</v>
          </cell>
          <cell r="D889" t="str">
            <v>MOBILE F&amp;BDepreciation</v>
          </cell>
          <cell r="G889" t="str">
            <v>Depreciation</v>
          </cell>
          <cell r="I889">
            <v>0</v>
          </cell>
          <cell r="J889" t="e">
            <v>#DIV/0!</v>
          </cell>
          <cell r="L889">
            <v>0</v>
          </cell>
          <cell r="M889" t="e">
            <v>#DIV/0!</v>
          </cell>
          <cell r="N889">
            <v>0</v>
          </cell>
          <cell r="Q889">
            <v>0</v>
          </cell>
          <cell r="R889" t="e">
            <v>#DIV/0!</v>
          </cell>
          <cell r="S889">
            <v>0</v>
          </cell>
          <cell r="Z889" t="str">
            <v>Depreciation</v>
          </cell>
          <cell r="AB889">
            <v>0</v>
          </cell>
          <cell r="AC889" t="e">
            <v>#DIV/0!</v>
          </cell>
          <cell r="AE889">
            <v>0</v>
          </cell>
          <cell r="AF889" t="e">
            <v>#DIV/0!</v>
          </cell>
          <cell r="AG889">
            <v>0</v>
          </cell>
          <cell r="AJ889">
            <v>0</v>
          </cell>
          <cell r="AK889" t="e">
            <v>#DIV/0!</v>
          </cell>
          <cell r="AL889">
            <v>0</v>
          </cell>
        </row>
        <row r="890">
          <cell r="B890">
            <v>483</v>
          </cell>
          <cell r="C890">
            <v>884</v>
          </cell>
          <cell r="D890" t="str">
            <v>MOBILE F&amp;BEBIT</v>
          </cell>
          <cell r="G890" t="str">
            <v>EBIT</v>
          </cell>
          <cell r="I890">
            <v>-317.55</v>
          </cell>
          <cell r="J890" t="e">
            <v>#DIV/0!</v>
          </cell>
          <cell r="L890">
            <v>-312.12</v>
          </cell>
          <cell r="M890" t="e">
            <v>#DIV/0!</v>
          </cell>
          <cell r="N890">
            <v>-5.4300000000000068</v>
          </cell>
          <cell r="Q890">
            <v>-306</v>
          </cell>
          <cell r="R890" t="e">
            <v>#DIV/0!</v>
          </cell>
          <cell r="S890">
            <v>-11.550000000000011</v>
          </cell>
          <cell r="Z890" t="str">
            <v>EBIT</v>
          </cell>
          <cell r="AB890">
            <v>-2067.0500000000002</v>
          </cell>
          <cell r="AC890" t="e">
            <v>#DIV/0!</v>
          </cell>
          <cell r="AE890">
            <v>-2459.5091499999999</v>
          </cell>
          <cell r="AF890" t="e">
            <v>#DIV/0!</v>
          </cell>
          <cell r="AG890">
            <v>392.45914999999968</v>
          </cell>
          <cell r="AJ890">
            <v>-2412.61</v>
          </cell>
          <cell r="AK890" t="e">
            <v>#DIV/0!</v>
          </cell>
          <cell r="AL890">
            <v>345.55999999999995</v>
          </cell>
        </row>
        <row r="891">
          <cell r="T891" t="str">
            <v>data kPLN</v>
          </cell>
          <cell r="AM891" t="str">
            <v>data kPLN</v>
          </cell>
        </row>
        <row r="892">
          <cell r="A892" t="str">
            <v>Check</v>
          </cell>
          <cell r="B892">
            <v>483</v>
          </cell>
          <cell r="C892">
            <v>884</v>
          </cell>
          <cell r="I892">
            <v>0</v>
          </cell>
          <cell r="L892">
            <v>0</v>
          </cell>
          <cell r="Q892">
            <v>0</v>
          </cell>
          <cell r="AB892">
            <v>0</v>
          </cell>
          <cell r="AE892">
            <v>0</v>
          </cell>
          <cell r="AJ892">
            <v>0</v>
          </cell>
        </row>
        <row r="899">
          <cell r="B899" t="str">
            <v>ACT</v>
          </cell>
          <cell r="C899" t="str">
            <v>PY_BDG</v>
          </cell>
          <cell r="G899" t="str">
            <v>KATOWICE F&amp;B</v>
          </cell>
          <cell r="I899" t="str">
            <v>JULY 2018</v>
          </cell>
          <cell r="Z899" t="str">
            <v>KATOWICE F&amp;B</v>
          </cell>
          <cell r="AB899" t="str">
            <v>JULY 2018 YTD</v>
          </cell>
        </row>
        <row r="900">
          <cell r="A900" t="str">
            <v>KATOWICE F&amp;B</v>
          </cell>
          <cell r="B900">
            <v>489</v>
          </cell>
          <cell r="C900">
            <v>890</v>
          </cell>
          <cell r="I900" t="str">
            <v>Actual</v>
          </cell>
          <cell r="J900" t="str">
            <v>% of sales</v>
          </cell>
          <cell r="L900" t="str">
            <v>Budget</v>
          </cell>
          <cell r="M900" t="str">
            <v>% of sales</v>
          </cell>
          <cell r="N900" t="str">
            <v xml:space="preserve"> Variance</v>
          </cell>
          <cell r="O900" t="str">
            <v xml:space="preserve"> Variance %</v>
          </cell>
          <cell r="Q900" t="str">
            <v>Prev.year</v>
          </cell>
          <cell r="R900" t="str">
            <v>% of sales</v>
          </cell>
          <cell r="S900" t="str">
            <v xml:space="preserve"> Variance</v>
          </cell>
          <cell r="T900" t="str">
            <v xml:space="preserve"> Variance %</v>
          </cell>
          <cell r="AB900" t="str">
            <v>Actual</v>
          </cell>
          <cell r="AC900" t="str">
            <v>% of sales</v>
          </cell>
          <cell r="AE900" t="str">
            <v>Budget</v>
          </cell>
          <cell r="AF900" t="str">
            <v>% of sales</v>
          </cell>
          <cell r="AG900" t="str">
            <v xml:space="preserve"> Variance</v>
          </cell>
          <cell r="AH900" t="str">
            <v xml:space="preserve"> Variance %</v>
          </cell>
          <cell r="AJ900" t="str">
            <v>Prev.year</v>
          </cell>
          <cell r="AK900" t="str">
            <v>% of sales</v>
          </cell>
          <cell r="AL900" t="str">
            <v xml:space="preserve"> Variance</v>
          </cell>
          <cell r="AM900" t="str">
            <v xml:space="preserve"> Variance %</v>
          </cell>
        </row>
        <row r="901">
          <cell r="A901" t="str">
            <v>A</v>
          </cell>
          <cell r="B901">
            <v>489</v>
          </cell>
          <cell r="C901">
            <v>890</v>
          </cell>
          <cell r="D901" t="str">
            <v>KATOWICE F&amp;BNET SALES</v>
          </cell>
          <cell r="G901" t="str">
            <v>NET SALES</v>
          </cell>
          <cell r="I901">
            <v>669472.18000000017</v>
          </cell>
          <cell r="J901">
            <v>1</v>
          </cell>
          <cell r="L901">
            <v>459235.87185288058</v>
          </cell>
          <cell r="M901">
            <v>1</v>
          </cell>
          <cell r="N901">
            <v>210236.30814711959</v>
          </cell>
          <cell r="O901">
            <v>0.45779591933634989</v>
          </cell>
          <cell r="Q901">
            <v>394117.31000000006</v>
          </cell>
          <cell r="R901">
            <v>1</v>
          </cell>
          <cell r="S901">
            <v>275354.87000000011</v>
          </cell>
          <cell r="T901">
            <v>0.69866220796036616</v>
          </cell>
          <cell r="Z901" t="str">
            <v>NET SALES</v>
          </cell>
          <cell r="AB901">
            <v>2665446.62</v>
          </cell>
          <cell r="AC901">
            <v>1</v>
          </cell>
          <cell r="AE901">
            <v>1989206.5032235766</v>
          </cell>
          <cell r="AF901">
            <v>1</v>
          </cell>
          <cell r="AG901">
            <v>676240.11677642353</v>
          </cell>
          <cell r="AH901">
            <v>0.33995470841290398</v>
          </cell>
          <cell r="AJ901">
            <v>1681522.23</v>
          </cell>
          <cell r="AK901">
            <v>1</v>
          </cell>
          <cell r="AL901">
            <v>983924.39000000013</v>
          </cell>
          <cell r="AM901">
            <v>0.58513909150044374</v>
          </cell>
        </row>
        <row r="902">
          <cell r="A902" t="str">
            <v>B</v>
          </cell>
          <cell r="B902">
            <v>490</v>
          </cell>
          <cell r="C902">
            <v>891</v>
          </cell>
          <cell r="D902" t="str">
            <v>KATOWICE F&amp;BCOGS</v>
          </cell>
          <cell r="G902" t="str">
            <v>COGS</v>
          </cell>
          <cell r="I902">
            <v>161586.62000000002</v>
          </cell>
          <cell r="J902">
            <v>0.24136420426013816</v>
          </cell>
          <cell r="L902">
            <v>121697.50604101334</v>
          </cell>
          <cell r="M902">
            <v>0.26499999999999996</v>
          </cell>
          <cell r="N902">
            <v>-39889.11395898668</v>
          </cell>
          <cell r="O902">
            <v>-0.32777264922375338</v>
          </cell>
          <cell r="Q902">
            <v>105502.01999999996</v>
          </cell>
          <cell r="R902">
            <v>0.26769192147383719</v>
          </cell>
          <cell r="S902">
            <v>-56084.600000000064</v>
          </cell>
          <cell r="T902">
            <v>-0.53159740448571591</v>
          </cell>
          <cell r="Z902" t="str">
            <v>COGS</v>
          </cell>
          <cell r="AB902">
            <v>646782.32999999996</v>
          </cell>
          <cell r="AC902">
            <v>0.24265439238096614</v>
          </cell>
          <cell r="AE902">
            <v>533616.20909124473</v>
          </cell>
          <cell r="AF902">
            <v>0.26825581367570517</v>
          </cell>
          <cell r="AG902">
            <v>-113166.12090875523</v>
          </cell>
          <cell r="AH902">
            <v>-0.21207399434413476</v>
          </cell>
          <cell r="AJ902">
            <v>471689.50179077307</v>
          </cell>
          <cell r="AK902">
            <v>0.28051339041219397</v>
          </cell>
          <cell r="AL902">
            <v>-175092.82820922689</v>
          </cell>
          <cell r="AM902">
            <v>-0.37120357257154457</v>
          </cell>
        </row>
        <row r="903">
          <cell r="B903">
            <v>491</v>
          </cell>
          <cell r="C903">
            <v>892</v>
          </cell>
          <cell r="D903" t="str">
            <v>KATOWICE F&amp;BGROSS MARGIN</v>
          </cell>
          <cell r="G903" t="str">
            <v>GROSS MARGIN</v>
          </cell>
          <cell r="I903">
            <v>507885.56000000017</v>
          </cell>
          <cell r="J903">
            <v>0.75863579573986184</v>
          </cell>
          <cell r="L903">
            <v>337538.36581186723</v>
          </cell>
          <cell r="M903">
            <v>0.73499999999999999</v>
          </cell>
          <cell r="N903">
            <v>170347.19418813294</v>
          </cell>
          <cell r="O903">
            <v>0.50467505754021125</v>
          </cell>
          <cell r="Q903">
            <v>288615.2900000001</v>
          </cell>
          <cell r="R903">
            <v>0.73230807852616286</v>
          </cell>
          <cell r="S903">
            <v>219270.27000000008</v>
          </cell>
          <cell r="T903">
            <v>0.75973199479487041</v>
          </cell>
          <cell r="Z903" t="str">
            <v>GROSS MARGIN</v>
          </cell>
          <cell r="AB903">
            <v>2018664.29</v>
          </cell>
          <cell r="AC903">
            <v>0.7573456076190338</v>
          </cell>
          <cell r="AE903">
            <v>1455590.2941323319</v>
          </cell>
          <cell r="AF903">
            <v>0.73174418632429483</v>
          </cell>
          <cell r="AG903">
            <v>563073.99586766819</v>
          </cell>
          <cell r="AH903">
            <v>0.38683549769292269</v>
          </cell>
          <cell r="AJ903">
            <v>1209832.7282092269</v>
          </cell>
          <cell r="AK903">
            <v>0.71948660958780597</v>
          </cell>
          <cell r="AL903">
            <v>808831.56179077318</v>
          </cell>
          <cell r="AM903">
            <v>0.66854825707020793</v>
          </cell>
        </row>
        <row r="904">
          <cell r="A904" t="str">
            <v>C</v>
          </cell>
          <cell r="B904">
            <v>492</v>
          </cell>
          <cell r="C904">
            <v>893</v>
          </cell>
          <cell r="D904" t="str">
            <v>KATOWICE F&amp;BIncome from suppliers</v>
          </cell>
          <cell r="G904" t="str">
            <v>Income from suppliers</v>
          </cell>
          <cell r="I904">
            <v>11798.184105178178</v>
          </cell>
          <cell r="J904">
            <v>1.762311333859784E-2</v>
          </cell>
          <cell r="L904">
            <v>6384.6812758967308</v>
          </cell>
          <cell r="M904">
            <v>1.3902836575323341E-2</v>
          </cell>
          <cell r="N904">
            <v>5413.5028292814468</v>
          </cell>
          <cell r="O904">
            <v>0.84788928301219202</v>
          </cell>
          <cell r="Q904">
            <v>5554.3756382408428</v>
          </cell>
          <cell r="R904">
            <v>1.4093203970769115E-2</v>
          </cell>
          <cell r="S904">
            <v>6243.8084669373347</v>
          </cell>
          <cell r="T904">
            <v>1.1241242713132102</v>
          </cell>
          <cell r="Z904" t="str">
            <v>Income from suppliers</v>
          </cell>
          <cell r="AB904">
            <v>44739.021728463951</v>
          </cell>
          <cell r="AC904">
            <v>1.6784812493624034E-2</v>
          </cell>
          <cell r="AE904">
            <v>33218.16584604844</v>
          </cell>
          <cell r="AF904">
            <v>1.6699204327060704E-2</v>
          </cell>
          <cell r="AG904">
            <v>11520.855882415512</v>
          </cell>
          <cell r="AH904">
            <v>0.34682396179878205</v>
          </cell>
          <cell r="AJ904">
            <v>23891.560092171221</v>
          </cell>
          <cell r="AK904">
            <v>1.4208292739710745E-2</v>
          </cell>
          <cell r="AL904">
            <v>20847.46163629273</v>
          </cell>
          <cell r="AM904">
            <v>0.87258686983459155</v>
          </cell>
        </row>
        <row r="905">
          <cell r="B905">
            <v>493</v>
          </cell>
          <cell r="C905">
            <v>894</v>
          </cell>
          <cell r="D905" t="str">
            <v>KATOWICE F&amp;BTOTAL MARGIN</v>
          </cell>
          <cell r="G905" t="str">
            <v>TOTAL MARGIN</v>
          </cell>
          <cell r="I905">
            <v>519683.74410517834</v>
          </cell>
          <cell r="J905">
            <v>0.77625890907845974</v>
          </cell>
          <cell r="L905">
            <v>343923.04708776396</v>
          </cell>
          <cell r="M905">
            <v>0.74890283657532331</v>
          </cell>
          <cell r="N905">
            <v>175760.69701741438</v>
          </cell>
          <cell r="O905">
            <v>0.51104658005825043</v>
          </cell>
          <cell r="Q905">
            <v>294169.66563824093</v>
          </cell>
          <cell r="R905">
            <v>0.74640128249693194</v>
          </cell>
          <cell r="S905">
            <v>225514.07846693741</v>
          </cell>
          <cell r="T905">
            <v>0.76661228130933923</v>
          </cell>
          <cell r="Z905" t="str">
            <v>TOTAL MARGIN</v>
          </cell>
          <cell r="AB905">
            <v>2063403.311728464</v>
          </cell>
          <cell r="AC905">
            <v>0.77413042011265787</v>
          </cell>
          <cell r="AE905">
            <v>1488808.4599783802</v>
          </cell>
          <cell r="AF905">
            <v>0.74844339065135557</v>
          </cell>
          <cell r="AG905">
            <v>574594.85175008373</v>
          </cell>
          <cell r="AH905">
            <v>0.38594276375782255</v>
          </cell>
          <cell r="AJ905">
            <v>1233724.288301398</v>
          </cell>
          <cell r="AK905">
            <v>0.73369490232751666</v>
          </cell>
          <cell r="AL905">
            <v>829679.02342706593</v>
          </cell>
          <cell r="AM905">
            <v>0.67249954572052317</v>
          </cell>
        </row>
        <row r="906">
          <cell r="A906" t="str">
            <v>DJ</v>
          </cell>
          <cell r="B906">
            <v>494</v>
          </cell>
          <cell r="C906">
            <v>895</v>
          </cell>
          <cell r="D906" t="str">
            <v>KATOWICE F&amp;BTotal Rent</v>
          </cell>
          <cell r="G906" t="str">
            <v>Total Rent</v>
          </cell>
          <cell r="I906">
            <v>305364.57000000007</v>
          </cell>
          <cell r="J906">
            <v>0.45612734796537774</v>
          </cell>
          <cell r="L906">
            <v>161651.02689221397</v>
          </cell>
          <cell r="M906">
            <v>0.35199999999999998</v>
          </cell>
          <cell r="N906">
            <v>-143713.5431077861</v>
          </cell>
          <cell r="O906">
            <v>-0.88903575727738327</v>
          </cell>
          <cell r="Q906">
            <v>138729.29999999993</v>
          </cell>
          <cell r="R906">
            <v>0.3520000174567311</v>
          </cell>
          <cell r="S906">
            <v>-166635.27000000014</v>
          </cell>
          <cell r="T906">
            <v>-1.2011541181278953</v>
          </cell>
          <cell r="V906" t="str">
            <v>70k from June</v>
          </cell>
          <cell r="Z906" t="str">
            <v>Total Rent</v>
          </cell>
          <cell r="AB906">
            <v>929085.4</v>
          </cell>
          <cell r="AC906">
            <v>0.34856650027378899</v>
          </cell>
          <cell r="AE906">
            <v>700200.68913469894</v>
          </cell>
          <cell r="AF906">
            <v>0.35199999999999998</v>
          </cell>
          <cell r="AG906">
            <v>-228884.71086530108</v>
          </cell>
          <cell r="AH906">
            <v>-0.32688444101383918</v>
          </cell>
          <cell r="AJ906">
            <v>591895.81999999995</v>
          </cell>
          <cell r="AK906">
            <v>0.35199999705029172</v>
          </cell>
          <cell r="AL906">
            <v>-337189.58000000007</v>
          </cell>
          <cell r="AM906">
            <v>-0.56967724489083249</v>
          </cell>
        </row>
        <row r="907">
          <cell r="A907" t="str">
            <v>I</v>
          </cell>
          <cell r="B907">
            <v>495</v>
          </cell>
          <cell r="C907">
            <v>896</v>
          </cell>
          <cell r="D907" t="str">
            <v>KATOWICE F&amp;BStaff</v>
          </cell>
          <cell r="G907" t="str">
            <v>Staff</v>
          </cell>
          <cell r="I907">
            <v>127112.66000000005</v>
          </cell>
          <cell r="J907">
            <v>0.18986996591852406</v>
          </cell>
          <cell r="L907">
            <v>91695.553366326567</v>
          </cell>
          <cell r="M907">
            <v>0.19966984067765045</v>
          </cell>
          <cell r="N907">
            <v>-35417.10663367348</v>
          </cell>
          <cell r="O907">
            <v>-0.38624671898953533</v>
          </cell>
          <cell r="Q907">
            <v>108393.59999999998</v>
          </cell>
          <cell r="R907">
            <v>0.27502877252460683</v>
          </cell>
          <cell r="S907">
            <v>-18719.06000000007</v>
          </cell>
          <cell r="T907">
            <v>-0.17269525138015607</v>
          </cell>
          <cell r="V907" t="str">
            <v>extra FTE due to higher sales</v>
          </cell>
          <cell r="Z907" t="str">
            <v>Staff</v>
          </cell>
          <cell r="AB907">
            <v>659566.11</v>
          </cell>
          <cell r="AC907">
            <v>0.24745050418604891</v>
          </cell>
          <cell r="AE907">
            <v>576994.86934828141</v>
          </cell>
          <cell r="AF907">
            <v>0.29006283078867962</v>
          </cell>
          <cell r="AG907">
            <v>-82571.240651718574</v>
          </cell>
          <cell r="AH907">
            <v>-0.1431056756968796</v>
          </cell>
          <cell r="AJ907">
            <v>544908.05000000005</v>
          </cell>
          <cell r="AK907">
            <v>0.32405640572471056</v>
          </cell>
          <cell r="AL907">
            <v>-114658.05999999994</v>
          </cell>
          <cell r="AM907">
            <v>-0.21041726214175016</v>
          </cell>
        </row>
        <row r="908">
          <cell r="A908" t="str">
            <v>EF</v>
          </cell>
          <cell r="B908">
            <v>496</v>
          </cell>
          <cell r="C908">
            <v>897</v>
          </cell>
          <cell r="D908" t="str">
            <v>KATOWICE F&amp;BWarehouse &amp; Distribution Costs</v>
          </cell>
          <cell r="G908" t="str">
            <v>Warehouse &amp; Distribution Costs</v>
          </cell>
          <cell r="I908">
            <v>400</v>
          </cell>
          <cell r="J908">
            <v>5.974856191933172E-4</v>
          </cell>
          <cell r="L908">
            <v>49.866666666666667</v>
          </cell>
          <cell r="M908">
            <v>1.0858617482443053E-4</v>
          </cell>
          <cell r="N908">
            <v>-350.13333333333333</v>
          </cell>
          <cell r="O908">
            <v>-7.0213903743315509</v>
          </cell>
          <cell r="Q908">
            <v>25</v>
          </cell>
          <cell r="R908">
            <v>6.3432890070217913E-5</v>
          </cell>
          <cell r="S908">
            <v>-375</v>
          </cell>
          <cell r="T908">
            <v>-15</v>
          </cell>
          <cell r="Z908" t="str">
            <v>Warehouse &amp; Distribution Costs</v>
          </cell>
          <cell r="AB908">
            <v>708.81999999999994</v>
          </cell>
          <cell r="AC908">
            <v>2.6592916724777626E-4</v>
          </cell>
          <cell r="AE908">
            <v>349.06666666666666</v>
          </cell>
          <cell r="AF908">
            <v>1.7548035666532978E-4</v>
          </cell>
          <cell r="AG908">
            <v>-359.75333333333327</v>
          </cell>
          <cell r="AH908">
            <v>-1.0306149732620318</v>
          </cell>
          <cell r="AJ908">
            <v>360</v>
          </cell>
          <cell r="AK908">
            <v>2.1409172806475475E-4</v>
          </cell>
          <cell r="AL908">
            <v>-348.81999999999994</v>
          </cell>
          <cell r="AM908">
            <v>-0.96894444444444416</v>
          </cell>
        </row>
        <row r="909">
          <cell r="A909" t="str">
            <v>KLM</v>
          </cell>
          <cell r="B909">
            <v>497</v>
          </cell>
          <cell r="C909">
            <v>898</v>
          </cell>
          <cell r="D909" t="str">
            <v>KATOWICE F&amp;BUtilities / Supplies / Services</v>
          </cell>
          <cell r="G909" t="str">
            <v>Utilities / Supplies / Services</v>
          </cell>
          <cell r="I909">
            <v>26063.940000000002</v>
          </cell>
          <cell r="J909">
            <v>3.893207332379367E-2</v>
          </cell>
          <cell r="L909">
            <v>25673.357044444441</v>
          </cell>
          <cell r="M909">
            <v>5.5904511424292834E-2</v>
          </cell>
          <cell r="N909">
            <v>-390.58295555556106</v>
          </cell>
          <cell r="O909">
            <v>-1.5213552122513851E-2</v>
          </cell>
          <cell r="Q909">
            <v>26055.480000000003</v>
          </cell>
          <cell r="R909">
            <v>6.6110975942670472E-2</v>
          </cell>
          <cell r="S909">
            <v>-8.4599999999991269</v>
          </cell>
          <cell r="T909">
            <v>-3.246917730934662E-4</v>
          </cell>
          <cell r="Z909" t="str">
            <v>Utilities / Supplies / Services</v>
          </cell>
          <cell r="AB909">
            <v>159663.59999999998</v>
          </cell>
          <cell r="AC909">
            <v>5.9901255872833785E-2</v>
          </cell>
          <cell r="AE909">
            <v>155402.6964111111</v>
          </cell>
          <cell r="AF909">
            <v>7.8122958154055788E-2</v>
          </cell>
          <cell r="AG909">
            <v>-4260.9035888888757</v>
          </cell>
          <cell r="AH909">
            <v>-2.7418466264039765E-2</v>
          </cell>
          <cell r="AJ909">
            <v>145985.19</v>
          </cell>
          <cell r="AK909">
            <v>8.6817282219337655E-2</v>
          </cell>
          <cell r="AL909">
            <v>-13678.409999999974</v>
          </cell>
          <cell r="AM909">
            <v>-9.3697244220457998E-2</v>
          </cell>
        </row>
        <row r="910">
          <cell r="A910" t="str">
            <v>N</v>
          </cell>
          <cell r="B910">
            <v>498</v>
          </cell>
          <cell r="C910">
            <v>899</v>
          </cell>
          <cell r="D910" t="str">
            <v>KATOWICE F&amp;BTax, Duty &amp; Other Charges</v>
          </cell>
          <cell r="G910" t="str">
            <v>Tax, Duty &amp; Other Charges</v>
          </cell>
          <cell r="I910">
            <v>906.61000000000058</v>
          </cell>
          <cell r="J910">
            <v>1.3542160930421342E-3</v>
          </cell>
          <cell r="L910">
            <v>618.39828333333344</v>
          </cell>
          <cell r="M910">
            <v>1.3465809646756898E-3</v>
          </cell>
          <cell r="N910">
            <v>-288.21171666666714</v>
          </cell>
          <cell r="O910">
            <v>-0.46606163767649589</v>
          </cell>
          <cell r="Q910">
            <v>1015.15</v>
          </cell>
          <cell r="R910">
            <v>2.5757559341912685E-3</v>
          </cell>
          <cell r="S910">
            <v>108.5399999999994</v>
          </cell>
          <cell r="T910">
            <v>0.10692015958232715</v>
          </cell>
          <cell r="Z910" t="str">
            <v>Tax, Duty &amp; Other Charges</v>
          </cell>
          <cell r="AB910">
            <v>6658.3400000000011</v>
          </cell>
          <cell r="AC910">
            <v>2.4980203880428866E-3</v>
          </cell>
          <cell r="AE910">
            <v>4328.7879833333336</v>
          </cell>
          <cell r="AF910">
            <v>2.1761380612411963E-3</v>
          </cell>
          <cell r="AG910">
            <v>-2329.5520166666674</v>
          </cell>
          <cell r="AH910">
            <v>-0.53815341052412147</v>
          </cell>
          <cell r="AJ910">
            <v>4380.26</v>
          </cell>
          <cell r="AK910">
            <v>2.6049373132581185E-3</v>
          </cell>
          <cell r="AL910">
            <v>-2278.0800000000008</v>
          </cell>
          <cell r="AM910">
            <v>-0.52007871678850126</v>
          </cell>
        </row>
        <row r="911">
          <cell r="A911" t="str">
            <v>O</v>
          </cell>
          <cell r="B911">
            <v>499</v>
          </cell>
          <cell r="C911">
            <v>900</v>
          </cell>
          <cell r="D911" t="str">
            <v>KATOWICE F&amp;BMarketing</v>
          </cell>
          <cell r="G911" t="str">
            <v>Marketing</v>
          </cell>
          <cell r="I911">
            <v>3849.6000000000022</v>
          </cell>
          <cell r="J911">
            <v>5.7502015991164881E-3</v>
          </cell>
          <cell r="L911">
            <v>1397</v>
          </cell>
          <cell r="M911">
            <v>3.042009750596179E-3</v>
          </cell>
          <cell r="N911">
            <v>-2452.6000000000022</v>
          </cell>
          <cell r="O911">
            <v>-1.7556191839656421</v>
          </cell>
          <cell r="Q911">
            <v>2036.0999999999995</v>
          </cell>
          <cell r="R911">
            <v>5.1662282988788263E-3</v>
          </cell>
          <cell r="S911">
            <v>-1813.5000000000027</v>
          </cell>
          <cell r="T911">
            <v>-0.89067334610284532</v>
          </cell>
          <cell r="Z911" t="str">
            <v>Marketing</v>
          </cell>
          <cell r="AB911">
            <v>27359.74</v>
          </cell>
          <cell r="AC911">
            <v>1.0264598733551077E-2</v>
          </cell>
          <cell r="AE911">
            <v>9779</v>
          </cell>
          <cell r="AF911">
            <v>4.9160305801096062E-3</v>
          </cell>
          <cell r="AG911">
            <v>-17580.740000000002</v>
          </cell>
          <cell r="AH911">
            <v>-1.7978055015850294</v>
          </cell>
          <cell r="AJ911">
            <v>16966.829999999998</v>
          </cell>
          <cell r="AK911">
            <v>1.0090160984669229E-2</v>
          </cell>
          <cell r="AL911">
            <v>-10392.910000000003</v>
          </cell>
          <cell r="AM911">
            <v>-0.6125428262085495</v>
          </cell>
        </row>
        <row r="912">
          <cell r="A912">
            <v>0</v>
          </cell>
          <cell r="B912">
            <v>500</v>
          </cell>
          <cell r="C912">
            <v>901</v>
          </cell>
          <cell r="D912" t="str">
            <v>KATOWICE F&amp;BTOTAL COST</v>
          </cell>
          <cell r="G912" t="str">
            <v>TOTAL COST</v>
          </cell>
          <cell r="I912">
            <v>463697.38000000006</v>
          </cell>
          <cell r="J912">
            <v>0.69263129051904737</v>
          </cell>
          <cell r="L912">
            <v>281085.20225298498</v>
          </cell>
          <cell r="M912">
            <v>0.61207152899203965</v>
          </cell>
          <cell r="N912">
            <v>-182612.17774701508</v>
          </cell>
          <cell r="O912">
            <v>0.64966841471312575</v>
          </cell>
          <cell r="Q912">
            <v>276254.62999999989</v>
          </cell>
          <cell r="R912">
            <v>0.7009451830471487</v>
          </cell>
          <cell r="S912">
            <v>187442.75000000017</v>
          </cell>
          <cell r="T912">
            <v>0.67851441983072003</v>
          </cell>
          <cell r="Z912" t="str">
            <v>TOTAL COST</v>
          </cell>
          <cell r="AB912">
            <v>1783042.0100000002</v>
          </cell>
          <cell r="AC912">
            <v>0.66894680862151357</v>
          </cell>
          <cell r="AE912">
            <v>1447055.1095440914</v>
          </cell>
          <cell r="AF912">
            <v>0.72745343794075157</v>
          </cell>
          <cell r="AG912">
            <v>-335986.90045590885</v>
          </cell>
          <cell r="AH912">
            <v>0.23218666534529198</v>
          </cell>
          <cell r="AJ912">
            <v>1304496.1500000001</v>
          </cell>
          <cell r="AK912">
            <v>0.77578287502033216</v>
          </cell>
          <cell r="AL912">
            <v>478545.8600000001</v>
          </cell>
          <cell r="AM912">
            <v>0.36684344373112943</v>
          </cell>
        </row>
        <row r="913">
          <cell r="B913">
            <v>501</v>
          </cell>
          <cell r="C913">
            <v>902</v>
          </cell>
          <cell r="D913" t="str">
            <v>KATOWICE F&amp;BSTORE CASH CONTRIBUTION</v>
          </cell>
          <cell r="G913" t="str">
            <v>STORE CASH CONTRIBUTION</v>
          </cell>
          <cell r="I913">
            <v>55986.364105178276</v>
          </cell>
          <cell r="J913">
            <v>8.3627618559412378E-2</v>
          </cell>
          <cell r="L913">
            <v>62837.844834778982</v>
          </cell>
          <cell r="M913">
            <v>0.13683130758328374</v>
          </cell>
          <cell r="N913">
            <v>-6851.4807296007057</v>
          </cell>
          <cell r="O913">
            <v>-0.1090343048463146</v>
          </cell>
          <cell r="Q913">
            <v>17915.035638241039</v>
          </cell>
          <cell r="R913">
            <v>4.5456099449783204E-2</v>
          </cell>
          <cell r="S913">
            <v>38071.328466937237</v>
          </cell>
          <cell r="T913">
            <v>2.1251048133932273</v>
          </cell>
          <cell r="Z913" t="str">
            <v>STORE CASH CONTRIBUTION</v>
          </cell>
          <cell r="AB913">
            <v>280361.30172846373</v>
          </cell>
          <cell r="AC913">
            <v>0.10518361149114429</v>
          </cell>
          <cell r="AE913">
            <v>41753.350434288848</v>
          </cell>
          <cell r="AF913">
            <v>2.0989952710604016E-2</v>
          </cell>
          <cell r="AG913">
            <v>238607.95129417488</v>
          </cell>
          <cell r="AH913">
            <v>5.7147019056517276</v>
          </cell>
          <cell r="AJ913">
            <v>-70771.861698602093</v>
          </cell>
          <cell r="AK913">
            <v>-4.2087972692815424E-2</v>
          </cell>
          <cell r="AL913">
            <v>351133.16342706583</v>
          </cell>
          <cell r="AM913">
            <v>-4.9614798169708383</v>
          </cell>
        </row>
        <row r="914">
          <cell r="A914" t="str">
            <v>S</v>
          </cell>
          <cell r="B914">
            <v>502</v>
          </cell>
          <cell r="C914">
            <v>903</v>
          </cell>
          <cell r="D914" t="str">
            <v>KATOWICE F&amp;BCentral Costs</v>
          </cell>
          <cell r="G914" t="str">
            <v>Central Costs</v>
          </cell>
          <cell r="I914">
            <v>28861.586098439853</v>
          </cell>
          <cell r="J914">
            <v>4.311095660231893E-2</v>
          </cell>
          <cell r="L914">
            <v>16270.333006794681</v>
          </cell>
          <cell r="M914">
            <v>3.5429142199081075E-2</v>
          </cell>
          <cell r="N914">
            <v>-12591.253091645172</v>
          </cell>
          <cell r="O914">
            <v>-0.77387801997579997</v>
          </cell>
          <cell r="Q914">
            <v>25890.787940183294</v>
          </cell>
          <cell r="R914">
            <v>6.5693100209638824E-2</v>
          </cell>
          <cell r="S914">
            <v>-2970.798158256559</v>
          </cell>
          <cell r="T914">
            <v>-0.11474344330964881</v>
          </cell>
          <cell r="Z914" t="str">
            <v>Central Costs</v>
          </cell>
          <cell r="AB914">
            <v>143424.15373336701</v>
          </cell>
          <cell r="AC914">
            <v>5.3808676060962346E-2</v>
          </cell>
          <cell r="AE914">
            <v>88920.215389464676</v>
          </cell>
          <cell r="AF914">
            <v>4.4701349631305974E-2</v>
          </cell>
          <cell r="AG914">
            <v>-54503.938343902337</v>
          </cell>
          <cell r="AH914">
            <v>-0.61295328745188793</v>
          </cell>
          <cell r="AJ914">
            <v>98758.122015756744</v>
          </cell>
          <cell r="AK914">
            <v>5.873138056328684E-2</v>
          </cell>
          <cell r="AL914">
            <v>-44666.031717610269</v>
          </cell>
          <cell r="AM914">
            <v>-0.45227704624115739</v>
          </cell>
        </row>
        <row r="915">
          <cell r="B915">
            <v>503</v>
          </cell>
          <cell r="C915">
            <v>904</v>
          </cell>
          <cell r="D915" t="str">
            <v>KATOWICE F&amp;BEBITDA</v>
          </cell>
          <cell r="G915" t="str">
            <v>EBITDA</v>
          </cell>
          <cell r="I915">
            <v>27124.778006738423</v>
          </cell>
          <cell r="J915">
            <v>4.0516661957093449E-2</v>
          </cell>
          <cell r="L915">
            <v>46567.511827984301</v>
          </cell>
          <cell r="M915">
            <v>0.10140216538420267</v>
          </cell>
          <cell r="N915">
            <v>-19442.733821245878</v>
          </cell>
          <cell r="O915">
            <v>-0.41751712853083878</v>
          </cell>
          <cell r="Q915">
            <v>-7975.7523019422551</v>
          </cell>
          <cell r="R915">
            <v>-2.0237000759855624E-2</v>
          </cell>
          <cell r="S915">
            <v>35100.530308680682</v>
          </cell>
          <cell r="T915">
            <v>-4.400905266344969</v>
          </cell>
          <cell r="Z915" t="str">
            <v>EBITDA</v>
          </cell>
          <cell r="AB915">
            <v>136937.14799509672</v>
          </cell>
          <cell r="AC915">
            <v>5.1374935430181942E-2</v>
          </cell>
          <cell r="AE915">
            <v>-47166.864955175828</v>
          </cell>
          <cell r="AF915">
            <v>-2.3711396920701962E-2</v>
          </cell>
          <cell r="AG915">
            <v>184104.01295027253</v>
          </cell>
          <cell r="AH915">
            <v>-3.9032488829866572</v>
          </cell>
          <cell r="AJ915">
            <v>-169529.98371435882</v>
          </cell>
          <cell r="AK915">
            <v>-0.10081935325610225</v>
          </cell>
          <cell r="AL915">
            <v>306467.13170945551</v>
          </cell>
          <cell r="AM915">
            <v>-1.8077458924659735</v>
          </cell>
        </row>
        <row r="916">
          <cell r="A916" t="str">
            <v>R</v>
          </cell>
          <cell r="B916">
            <v>504</v>
          </cell>
          <cell r="C916">
            <v>905</v>
          </cell>
          <cell r="D916" t="str">
            <v>KATOWICE F&amp;BDepreciation</v>
          </cell>
          <cell r="G916" t="str">
            <v>Depreciation</v>
          </cell>
          <cell r="I916">
            <v>16324.489999999998</v>
          </cell>
          <cell r="J916">
            <v>2.4384120039162783E-2</v>
          </cell>
          <cell r="L916">
            <v>18899.178481770228</v>
          </cell>
          <cell r="M916">
            <v>4.1153532727131369E-2</v>
          </cell>
          <cell r="N916">
            <v>2574.6884817702303</v>
          </cell>
          <cell r="O916">
            <v>0.13623282537141623</v>
          </cell>
          <cell r="Q916">
            <v>17292.239999999994</v>
          </cell>
          <cell r="R916">
            <v>4.3875870359512986E-2</v>
          </cell>
          <cell r="S916">
            <v>967.74999999999636</v>
          </cell>
          <cell r="T916">
            <v>5.5964409469218324E-2</v>
          </cell>
          <cell r="Z916" t="str">
            <v>Depreciation</v>
          </cell>
          <cell r="AB916">
            <v>118015.09999999998</v>
          </cell>
          <cell r="AC916">
            <v>4.427591950800349E-2</v>
          </cell>
          <cell r="AE916">
            <v>133807.64095119759</v>
          </cell>
          <cell r="AF916">
            <v>6.7266842700522939E-2</v>
          </cell>
          <cell r="AG916">
            <v>15792.540951197618</v>
          </cell>
          <cell r="AH916">
            <v>0.11802420877412734</v>
          </cell>
          <cell r="AJ916">
            <v>123382.85</v>
          </cell>
          <cell r="AK916">
            <v>7.3375687694595626E-2</v>
          </cell>
          <cell r="AL916">
            <v>5367.7500000000291</v>
          </cell>
          <cell r="AM916">
            <v>4.3504830695676344E-2</v>
          </cell>
        </row>
        <row r="917">
          <cell r="B917">
            <v>505</v>
          </cell>
          <cell r="C917">
            <v>906</v>
          </cell>
          <cell r="D917" t="str">
            <v>KATOWICE F&amp;BEBIT</v>
          </cell>
          <cell r="G917" t="str">
            <v>EBIT</v>
          </cell>
          <cell r="I917">
            <v>10800.288006738425</v>
          </cell>
          <cell r="J917">
            <v>1.6132541917930662E-2</v>
          </cell>
          <cell r="L917">
            <v>27668.333346214073</v>
          </cell>
          <cell r="M917">
            <v>6.0248632657071303E-2</v>
          </cell>
          <cell r="N917">
            <v>-16868.045339475648</v>
          </cell>
          <cell r="O917">
            <v>-0.60965165947676225</v>
          </cell>
          <cell r="Q917">
            <v>-25267.992301942249</v>
          </cell>
          <cell r="R917">
            <v>-6.4112871119368614E-2</v>
          </cell>
          <cell r="S917">
            <v>36068.280308680674</v>
          </cell>
          <cell r="T917">
            <v>-1.4274296065029373</v>
          </cell>
          <cell r="Z917" t="str">
            <v>EBIT</v>
          </cell>
          <cell r="AB917">
            <v>18922.047995096742</v>
          </cell>
          <cell r="AC917">
            <v>7.0990159221784536E-3</v>
          </cell>
          <cell r="AE917">
            <v>-180974.50590637344</v>
          </cell>
          <cell r="AF917">
            <v>-9.0978239621224907E-2</v>
          </cell>
          <cell r="AG917">
            <v>199896.55390147018</v>
          </cell>
          <cell r="AH917">
            <v>-1.1045564285440626</v>
          </cell>
          <cell r="AJ917">
            <v>-292912.83371435886</v>
          </cell>
          <cell r="AK917">
            <v>-0.1741950409506979</v>
          </cell>
          <cell r="AL917">
            <v>311834.88170945563</v>
          </cell>
          <cell r="AM917">
            <v>-1.0645995866932516</v>
          </cell>
        </row>
        <row r="918">
          <cell r="T918" t="str">
            <v>data kPLN</v>
          </cell>
          <cell r="AM918" t="str">
            <v>data kPLN</v>
          </cell>
        </row>
        <row r="919">
          <cell r="A919" t="str">
            <v>Check</v>
          </cell>
          <cell r="B919">
            <v>505</v>
          </cell>
          <cell r="C919">
            <v>906</v>
          </cell>
          <cell r="I919">
            <v>0</v>
          </cell>
          <cell r="L919">
            <v>0</v>
          </cell>
          <cell r="Q919">
            <v>0</v>
          </cell>
          <cell r="AB919">
            <v>-4.0745362639427185E-10</v>
          </cell>
          <cell r="AE919">
            <v>0</v>
          </cell>
          <cell r="AJ919">
            <v>0</v>
          </cell>
        </row>
        <row r="926">
          <cell r="B926" t="str">
            <v>ACT</v>
          </cell>
          <cell r="C926" t="str">
            <v>PY_BDG</v>
          </cell>
          <cell r="G926" t="str">
            <v>test</v>
          </cell>
          <cell r="I926" t="str">
            <v>JULY 2018</v>
          </cell>
          <cell r="Z926" t="str">
            <v>test</v>
          </cell>
          <cell r="AB926" t="str">
            <v>JULY 2018 YTD</v>
          </cell>
        </row>
        <row r="927">
          <cell r="A927" t="str">
            <v>WARSZAWA F&amp;B NS</v>
          </cell>
          <cell r="B927">
            <v>700</v>
          </cell>
          <cell r="C927" t="e">
            <v>#N/A</v>
          </cell>
          <cell r="I927" t="str">
            <v>Actual</v>
          </cell>
          <cell r="J927" t="str">
            <v>% of sales</v>
          </cell>
          <cell r="L927" t="str">
            <v>Budget</v>
          </cell>
          <cell r="M927" t="str">
            <v>% of sales</v>
          </cell>
          <cell r="N927" t="str">
            <v xml:space="preserve"> Variance</v>
          </cell>
          <cell r="O927" t="str">
            <v xml:space="preserve"> Variance %</v>
          </cell>
          <cell r="Q927" t="str">
            <v>Prev.year</v>
          </cell>
          <cell r="R927" t="str">
            <v>% of sales</v>
          </cell>
          <cell r="S927" t="str">
            <v xml:space="preserve"> Variance</v>
          </cell>
          <cell r="T927" t="str">
            <v xml:space="preserve"> Variance %</v>
          </cell>
          <cell r="AB927" t="str">
            <v>Actual</v>
          </cell>
          <cell r="AC927" t="str">
            <v>% of sales</v>
          </cell>
          <cell r="AE927" t="str">
            <v>Budget</v>
          </cell>
          <cell r="AF927" t="str">
            <v>% of sales</v>
          </cell>
          <cell r="AG927" t="str">
            <v xml:space="preserve"> Variance</v>
          </cell>
          <cell r="AH927" t="str">
            <v xml:space="preserve"> Variance %</v>
          </cell>
          <cell r="AJ927" t="str">
            <v>Prev.year</v>
          </cell>
          <cell r="AK927" t="str">
            <v>% of sales</v>
          </cell>
          <cell r="AL927" t="str">
            <v xml:space="preserve"> Variance</v>
          </cell>
          <cell r="AM927" t="str">
            <v xml:space="preserve"> Variance %</v>
          </cell>
        </row>
        <row r="928">
          <cell r="A928" t="str">
            <v>A</v>
          </cell>
          <cell r="B928">
            <v>700</v>
          </cell>
          <cell r="C928" t="e">
            <v>#N/A</v>
          </cell>
          <cell r="D928" t="str">
            <v>testNET SALES</v>
          </cell>
          <cell r="G928" t="str">
            <v>NET SALES</v>
          </cell>
          <cell r="I928">
            <v>0</v>
          </cell>
          <cell r="J928">
            <v>0</v>
          </cell>
          <cell r="Z928" t="str">
            <v>NET SALES</v>
          </cell>
          <cell r="AB928">
            <v>0</v>
          </cell>
          <cell r="AC928">
            <v>0</v>
          </cell>
        </row>
        <row r="929">
          <cell r="A929" t="str">
            <v>B</v>
          </cell>
          <cell r="B929">
            <v>701</v>
          </cell>
          <cell r="C929" t="e">
            <v>#N/A</v>
          </cell>
          <cell r="D929" t="str">
            <v>testCOGS</v>
          </cell>
          <cell r="G929" t="str">
            <v>COGS</v>
          </cell>
          <cell r="I929">
            <v>0</v>
          </cell>
          <cell r="J929">
            <v>0</v>
          </cell>
          <cell r="Z929" t="str">
            <v>COGS</v>
          </cell>
          <cell r="AB929">
            <v>0</v>
          </cell>
          <cell r="AC929">
            <v>0</v>
          </cell>
        </row>
        <row r="930">
          <cell r="B930">
            <v>702</v>
          </cell>
          <cell r="C930" t="e">
            <v>#N/A</v>
          </cell>
          <cell r="D930" t="str">
            <v>testGROSS MARGIN</v>
          </cell>
          <cell r="G930" t="str">
            <v>GROSS MARGIN</v>
          </cell>
          <cell r="I930">
            <v>0</v>
          </cell>
          <cell r="J930">
            <v>0</v>
          </cell>
          <cell r="Z930" t="str">
            <v>GROSS MARGIN</v>
          </cell>
          <cell r="AB930">
            <v>0</v>
          </cell>
          <cell r="AC930">
            <v>0</v>
          </cell>
        </row>
        <row r="931">
          <cell r="A931" t="str">
            <v>C</v>
          </cell>
          <cell r="B931">
            <v>703</v>
          </cell>
          <cell r="C931" t="e">
            <v>#N/A</v>
          </cell>
          <cell r="D931" t="str">
            <v>testIncome from suppliers</v>
          </cell>
          <cell r="G931" t="str">
            <v>Income from suppliers</v>
          </cell>
          <cell r="I931">
            <v>0</v>
          </cell>
          <cell r="J931">
            <v>0</v>
          </cell>
          <cell r="Z931" t="str">
            <v>Income from suppliers</v>
          </cell>
          <cell r="AB931">
            <v>0</v>
          </cell>
          <cell r="AC931">
            <v>0</v>
          </cell>
        </row>
        <row r="932">
          <cell r="B932">
            <v>704</v>
          </cell>
          <cell r="C932" t="e">
            <v>#N/A</v>
          </cell>
          <cell r="D932" t="str">
            <v>testTOTAL MARGIN</v>
          </cell>
          <cell r="G932" t="str">
            <v>TOTAL MARGIN</v>
          </cell>
          <cell r="I932">
            <v>0</v>
          </cell>
          <cell r="J932">
            <v>0</v>
          </cell>
          <cell r="Z932" t="str">
            <v>TOTAL MARGIN</v>
          </cell>
          <cell r="AB932">
            <v>0</v>
          </cell>
          <cell r="AC932">
            <v>0</v>
          </cell>
        </row>
        <row r="933">
          <cell r="A933" t="str">
            <v>DJ</v>
          </cell>
          <cell r="B933">
            <v>705</v>
          </cell>
          <cell r="C933" t="e">
            <v>#N/A</v>
          </cell>
          <cell r="D933" t="str">
            <v>testTotal Rent</v>
          </cell>
          <cell r="G933" t="str">
            <v>Total Rent</v>
          </cell>
          <cell r="I933">
            <v>0</v>
          </cell>
          <cell r="J933">
            <v>0</v>
          </cell>
          <cell r="Z933" t="str">
            <v>Total Rent</v>
          </cell>
          <cell r="AB933">
            <v>0</v>
          </cell>
          <cell r="AC933">
            <v>0</v>
          </cell>
        </row>
        <row r="934">
          <cell r="A934" t="str">
            <v>I</v>
          </cell>
          <cell r="B934">
            <v>706</v>
          </cell>
          <cell r="C934" t="e">
            <v>#N/A</v>
          </cell>
          <cell r="D934" t="str">
            <v>testStaff</v>
          </cell>
          <cell r="G934" t="str">
            <v>Staff</v>
          </cell>
          <cell r="I934">
            <v>0</v>
          </cell>
          <cell r="J934">
            <v>0</v>
          </cell>
          <cell r="Z934" t="str">
            <v>Staff</v>
          </cell>
          <cell r="AB934">
            <v>0</v>
          </cell>
          <cell r="AC934">
            <v>0</v>
          </cell>
        </row>
        <row r="935">
          <cell r="A935" t="str">
            <v>EF</v>
          </cell>
          <cell r="B935">
            <v>707</v>
          </cell>
          <cell r="C935" t="e">
            <v>#N/A</v>
          </cell>
          <cell r="D935" t="str">
            <v>testWarehouse &amp; Distribution Costs</v>
          </cell>
          <cell r="G935" t="str">
            <v>Warehouse &amp; Distribution Costs</v>
          </cell>
          <cell r="I935">
            <v>0</v>
          </cell>
          <cell r="J935">
            <v>0</v>
          </cell>
          <cell r="Z935" t="str">
            <v>Warehouse &amp; Distribution Costs</v>
          </cell>
          <cell r="AB935">
            <v>0</v>
          </cell>
          <cell r="AC935">
            <v>0</v>
          </cell>
        </row>
        <row r="936">
          <cell r="A936" t="str">
            <v>KLM</v>
          </cell>
          <cell r="B936">
            <v>708</v>
          </cell>
          <cell r="C936" t="e">
            <v>#N/A</v>
          </cell>
          <cell r="D936" t="str">
            <v>testUtilities / Supplies / Services</v>
          </cell>
          <cell r="G936" t="str">
            <v>Utilities / Supplies / Services</v>
          </cell>
          <cell r="I936">
            <v>0</v>
          </cell>
          <cell r="J936">
            <v>0</v>
          </cell>
          <cell r="Z936" t="str">
            <v>Utilities / Supplies / Services</v>
          </cell>
          <cell r="AB936">
            <v>0</v>
          </cell>
          <cell r="AC936">
            <v>0</v>
          </cell>
        </row>
        <row r="937">
          <cell r="A937" t="str">
            <v>N</v>
          </cell>
          <cell r="B937">
            <v>709</v>
          </cell>
          <cell r="C937" t="e">
            <v>#N/A</v>
          </cell>
          <cell r="D937" t="str">
            <v>testTax, Duty &amp; Other Charges</v>
          </cell>
          <cell r="G937" t="str">
            <v>Tax, Duty &amp; Other Charges</v>
          </cell>
          <cell r="I937">
            <v>0</v>
          </cell>
          <cell r="J937">
            <v>0</v>
          </cell>
          <cell r="Z937" t="str">
            <v>Tax, Duty &amp; Other Charges</v>
          </cell>
          <cell r="AB937">
            <v>0</v>
          </cell>
          <cell r="AC937">
            <v>0</v>
          </cell>
        </row>
        <row r="938">
          <cell r="A938" t="str">
            <v>O</v>
          </cell>
          <cell r="B938">
            <v>710</v>
          </cell>
          <cell r="C938" t="e">
            <v>#N/A</v>
          </cell>
          <cell r="D938" t="str">
            <v>testMarketing</v>
          </cell>
          <cell r="G938" t="str">
            <v>Marketing</v>
          </cell>
          <cell r="I938">
            <v>0</v>
          </cell>
          <cell r="J938">
            <v>0</v>
          </cell>
          <cell r="Z938" t="str">
            <v>Marketing</v>
          </cell>
          <cell r="AB938">
            <v>0</v>
          </cell>
          <cell r="AC938">
            <v>0</v>
          </cell>
        </row>
        <row r="939">
          <cell r="A939">
            <v>0</v>
          </cell>
          <cell r="B939">
            <v>711</v>
          </cell>
          <cell r="C939" t="e">
            <v>#N/A</v>
          </cell>
          <cell r="D939" t="str">
            <v>testTOTAL COST</v>
          </cell>
          <cell r="G939" t="str">
            <v>TOTAL COST</v>
          </cell>
          <cell r="I939">
            <v>0</v>
          </cell>
          <cell r="J939">
            <v>0</v>
          </cell>
          <cell r="Z939" t="str">
            <v>TOTAL COST</v>
          </cell>
          <cell r="AB939">
            <v>0</v>
          </cell>
          <cell r="AC939">
            <v>0</v>
          </cell>
        </row>
        <row r="940">
          <cell r="B940">
            <v>712</v>
          </cell>
          <cell r="C940" t="e">
            <v>#N/A</v>
          </cell>
          <cell r="D940" t="str">
            <v>testSTORE CASH CONTRIBUTION</v>
          </cell>
          <cell r="G940" t="str">
            <v>STORE CASH CONTRIBUTION</v>
          </cell>
          <cell r="I940">
            <v>0</v>
          </cell>
          <cell r="J940">
            <v>0</v>
          </cell>
          <cell r="Z940" t="str">
            <v>STORE CASH CONTRIBUTION</v>
          </cell>
          <cell r="AB940">
            <v>0</v>
          </cell>
          <cell r="AC940">
            <v>0</v>
          </cell>
        </row>
        <row r="941">
          <cell r="A941" t="str">
            <v>S</v>
          </cell>
          <cell r="B941">
            <v>713</v>
          </cell>
          <cell r="C941" t="e">
            <v>#N/A</v>
          </cell>
          <cell r="D941" t="str">
            <v>testCentral Costs</v>
          </cell>
          <cell r="G941" t="str">
            <v>Central Costs</v>
          </cell>
          <cell r="I941">
            <v>0</v>
          </cell>
          <cell r="J941">
            <v>0</v>
          </cell>
          <cell r="Z941" t="str">
            <v>Central Costs</v>
          </cell>
          <cell r="AB941">
            <v>0</v>
          </cell>
          <cell r="AC941">
            <v>0</v>
          </cell>
        </row>
        <row r="942">
          <cell r="B942">
            <v>714</v>
          </cell>
          <cell r="C942" t="e">
            <v>#N/A</v>
          </cell>
          <cell r="D942" t="str">
            <v>testEBITDA</v>
          </cell>
          <cell r="G942" t="str">
            <v>EBITDA</v>
          </cell>
          <cell r="I942">
            <v>0</v>
          </cell>
          <cell r="J942">
            <v>0</v>
          </cell>
          <cell r="Z942" t="str">
            <v>EBITDA</v>
          </cell>
          <cell r="AB942">
            <v>0</v>
          </cell>
          <cell r="AC942">
            <v>0</v>
          </cell>
        </row>
        <row r="943">
          <cell r="A943" t="str">
            <v>R</v>
          </cell>
          <cell r="B943">
            <v>715</v>
          </cell>
          <cell r="C943" t="e">
            <v>#N/A</v>
          </cell>
          <cell r="D943" t="str">
            <v>testDepreciation</v>
          </cell>
          <cell r="G943" t="str">
            <v>Depreciation</v>
          </cell>
          <cell r="I943">
            <v>0</v>
          </cell>
          <cell r="J943">
            <v>0</v>
          </cell>
          <cell r="Z943" t="str">
            <v>Depreciation</v>
          </cell>
          <cell r="AB943">
            <v>0</v>
          </cell>
          <cell r="AC943">
            <v>0</v>
          </cell>
        </row>
        <row r="944">
          <cell r="B944">
            <v>716</v>
          </cell>
          <cell r="C944" t="e">
            <v>#N/A</v>
          </cell>
          <cell r="D944" t="str">
            <v>testEBIT</v>
          </cell>
          <cell r="G944" t="str">
            <v>EBIT</v>
          </cell>
          <cell r="I944">
            <v>0</v>
          </cell>
          <cell r="J944">
            <v>0</v>
          </cell>
          <cell r="Z944" t="str">
            <v>EBIT</v>
          </cell>
          <cell r="AB944">
            <v>0</v>
          </cell>
          <cell r="AC944">
            <v>0</v>
          </cell>
        </row>
        <row r="945">
          <cell r="T945" t="str">
            <v>data kPLN</v>
          </cell>
          <cell r="AM945" t="str">
            <v>data kPLN</v>
          </cell>
        </row>
        <row r="953">
          <cell r="B953" t="str">
            <v>ACT</v>
          </cell>
          <cell r="C953" t="str">
            <v>PY_BDG</v>
          </cell>
          <cell r="G953" t="str">
            <v>WARSZAWA F&amp;B</v>
          </cell>
          <cell r="I953" t="str">
            <v>JULY 2018</v>
          </cell>
          <cell r="Z953" t="str">
            <v>WARSZAWA F&amp;B</v>
          </cell>
          <cell r="AB953" t="str">
            <v>JULY 2018 YTD</v>
          </cell>
        </row>
        <row r="954">
          <cell r="A954" t="str">
            <v>WARSZAWA F&amp;B</v>
          </cell>
          <cell r="B954">
            <v>678</v>
          </cell>
          <cell r="C954" t="e">
            <v>#N/A</v>
          </cell>
          <cell r="G954" t="str">
            <v>PKP+Nowy Swiat</v>
          </cell>
          <cell r="I954" t="str">
            <v>Actual</v>
          </cell>
          <cell r="J954" t="str">
            <v>% of sales</v>
          </cell>
          <cell r="L954" t="str">
            <v>Budget</v>
          </cell>
          <cell r="M954" t="str">
            <v>% of sales</v>
          </cell>
          <cell r="N954" t="str">
            <v xml:space="preserve"> Variance</v>
          </cell>
          <cell r="O954" t="str">
            <v xml:space="preserve"> Variance %</v>
          </cell>
          <cell r="Q954" t="str">
            <v>Prev.year</v>
          </cell>
          <cell r="R954" t="str">
            <v>% of sales</v>
          </cell>
          <cell r="S954" t="str">
            <v xml:space="preserve"> Variance</v>
          </cell>
          <cell r="T954" t="str">
            <v xml:space="preserve"> Variance %</v>
          </cell>
          <cell r="Z954" t="str">
            <v>NEW 207 WAR PKP</v>
          </cell>
          <cell r="AB954" t="str">
            <v>Actual</v>
          </cell>
          <cell r="AC954" t="str">
            <v>% of sales</v>
          </cell>
          <cell r="AE954" t="str">
            <v>Budget</v>
          </cell>
          <cell r="AF954" t="str">
            <v>% of sales</v>
          </cell>
          <cell r="AG954" t="str">
            <v xml:space="preserve"> Variance</v>
          </cell>
          <cell r="AH954" t="str">
            <v xml:space="preserve"> Variance %</v>
          </cell>
          <cell r="AJ954" t="str">
            <v>Prev.year</v>
          </cell>
          <cell r="AK954" t="str">
            <v>% of sales</v>
          </cell>
          <cell r="AL954" t="str">
            <v xml:space="preserve"> Variance</v>
          </cell>
          <cell r="AM954" t="str">
            <v xml:space="preserve"> Variance %</v>
          </cell>
        </row>
        <row r="955">
          <cell r="A955" t="str">
            <v>A</v>
          </cell>
          <cell r="B955">
            <v>678</v>
          </cell>
          <cell r="C955" t="e">
            <v>#N/A</v>
          </cell>
          <cell r="D955" t="str">
            <v>WARSZAWA F&amp;BNET SALES</v>
          </cell>
          <cell r="G955" t="str">
            <v>NET SALES</v>
          </cell>
          <cell r="I955">
            <v>19727.57</v>
          </cell>
          <cell r="J955">
            <v>1</v>
          </cell>
          <cell r="Z955" t="str">
            <v>NET SALES</v>
          </cell>
          <cell r="AB955">
            <v>19727.57</v>
          </cell>
          <cell r="AC955">
            <v>1</v>
          </cell>
        </row>
        <row r="956">
          <cell r="A956" t="str">
            <v>B</v>
          </cell>
          <cell r="B956">
            <v>679</v>
          </cell>
          <cell r="C956" t="e">
            <v>#N/A</v>
          </cell>
          <cell r="D956" t="str">
            <v>WARSZAWA F&amp;BCOGS</v>
          </cell>
          <cell r="G956" t="str">
            <v>COGS</v>
          </cell>
          <cell r="I956">
            <v>6769.18</v>
          </cell>
          <cell r="J956">
            <v>0.34313298596836816</v>
          </cell>
          <cell r="Z956" t="str">
            <v>COGS</v>
          </cell>
          <cell r="AB956">
            <v>6769.18</v>
          </cell>
          <cell r="AC956">
            <v>0.34313298596836816</v>
          </cell>
        </row>
        <row r="957">
          <cell r="B957">
            <v>680</v>
          </cell>
          <cell r="C957" t="e">
            <v>#N/A</v>
          </cell>
          <cell r="D957" t="str">
            <v>WARSZAWA F&amp;BGROSS MARGIN</v>
          </cell>
          <cell r="G957" t="str">
            <v>GROSS MARGIN</v>
          </cell>
          <cell r="I957">
            <v>12958.39</v>
          </cell>
          <cell r="J957">
            <v>0.65686701403163184</v>
          </cell>
          <cell r="Z957" t="str">
            <v>GROSS MARGIN</v>
          </cell>
          <cell r="AB957">
            <v>12958.39</v>
          </cell>
          <cell r="AC957">
            <v>0.65686701403163184</v>
          </cell>
        </row>
        <row r="958">
          <cell r="A958" t="str">
            <v>C</v>
          </cell>
          <cell r="B958">
            <v>681</v>
          </cell>
          <cell r="C958" t="e">
            <v>#N/A</v>
          </cell>
          <cell r="D958" t="str">
            <v>WARSZAWA F&amp;BIncome from suppliers</v>
          </cell>
          <cell r="G958" t="str">
            <v>Income from suppliers</v>
          </cell>
          <cell r="I958">
            <v>16.28</v>
          </cell>
          <cell r="J958">
            <v>8.2524102056157967E-4</v>
          </cell>
          <cell r="Z958" t="str">
            <v>Income from suppliers</v>
          </cell>
          <cell r="AB958">
            <v>16.28</v>
          </cell>
          <cell r="AC958">
            <v>8.2524102056157967E-4</v>
          </cell>
        </row>
        <row r="959">
          <cell r="B959">
            <v>682</v>
          </cell>
          <cell r="C959" t="e">
            <v>#N/A</v>
          </cell>
          <cell r="D959" t="str">
            <v>WARSZAWA F&amp;BTOTAL MARGIN</v>
          </cell>
          <cell r="G959" t="str">
            <v>TOTAL MARGIN</v>
          </cell>
          <cell r="I959">
            <v>12974.67</v>
          </cell>
          <cell r="J959">
            <v>0.65769225505219342</v>
          </cell>
          <cell r="Z959" t="str">
            <v>TOTAL MARGIN</v>
          </cell>
          <cell r="AB959">
            <v>12974.67</v>
          </cell>
          <cell r="AC959">
            <v>0.65769225505219342</v>
          </cell>
        </row>
        <row r="960">
          <cell r="A960" t="str">
            <v>DJ</v>
          </cell>
          <cell r="B960">
            <v>683</v>
          </cell>
          <cell r="C960" t="e">
            <v>#N/A</v>
          </cell>
          <cell r="D960" t="str">
            <v>WARSZAWA F&amp;BTotal Rent</v>
          </cell>
          <cell r="G960" t="str">
            <v>Total Rent</v>
          </cell>
          <cell r="I960">
            <v>6995.41</v>
          </cell>
          <cell r="J960">
            <v>0.35460069334439059</v>
          </cell>
          <cell r="Z960" t="str">
            <v>Total Rent</v>
          </cell>
          <cell r="AB960">
            <v>7302.46</v>
          </cell>
          <cell r="AC960">
            <v>0.37016520534460151</v>
          </cell>
        </row>
        <row r="961">
          <cell r="A961" t="str">
            <v>I</v>
          </cell>
          <cell r="B961">
            <v>684</v>
          </cell>
          <cell r="C961" t="e">
            <v>#N/A</v>
          </cell>
          <cell r="D961" t="str">
            <v>WARSZAWA F&amp;BStaff</v>
          </cell>
          <cell r="G961" t="str">
            <v>Staff</v>
          </cell>
          <cell r="I961">
            <v>16110.760000000002</v>
          </cell>
          <cell r="J961">
            <v>0.81666216366232647</v>
          </cell>
          <cell r="Z961" t="str">
            <v>Staff</v>
          </cell>
          <cell r="AB961">
            <v>16110.760000000002</v>
          </cell>
          <cell r="AC961">
            <v>0.81666216366232647</v>
          </cell>
        </row>
        <row r="962">
          <cell r="A962" t="str">
            <v>EF</v>
          </cell>
          <cell r="B962">
            <v>685</v>
          </cell>
          <cell r="C962" t="e">
            <v>#N/A</v>
          </cell>
          <cell r="D962" t="str">
            <v>WARSZAWA F&amp;BWarehouse &amp; Distribution Costs</v>
          </cell>
          <cell r="G962" t="str">
            <v>Warehouse &amp; Distribution Costs</v>
          </cell>
          <cell r="I962">
            <v>0</v>
          </cell>
          <cell r="J962">
            <v>0</v>
          </cell>
          <cell r="Z962" t="str">
            <v>Warehouse &amp; Distribution Costs</v>
          </cell>
          <cell r="AB962">
            <v>0</v>
          </cell>
          <cell r="AC962">
            <v>0</v>
          </cell>
        </row>
        <row r="963">
          <cell r="A963" t="str">
            <v>KLM</v>
          </cell>
          <cell r="B963">
            <v>686</v>
          </cell>
          <cell r="C963" t="e">
            <v>#N/A</v>
          </cell>
          <cell r="D963" t="str">
            <v>WARSZAWA F&amp;BUtilities / Supplies / Services</v>
          </cell>
          <cell r="G963" t="str">
            <v>Utilities / Supplies / Services</v>
          </cell>
          <cell r="I963">
            <v>15910.31</v>
          </cell>
          <cell r="J963">
            <v>0.80650125687046093</v>
          </cell>
          <cell r="Z963" t="str">
            <v>Utilities / Supplies / Services</v>
          </cell>
          <cell r="AB963">
            <v>28995.43</v>
          </cell>
          <cell r="AC963">
            <v>1.4697922754804571</v>
          </cell>
        </row>
        <row r="964">
          <cell r="A964" t="str">
            <v>N</v>
          </cell>
          <cell r="B964">
            <v>687</v>
          </cell>
          <cell r="C964" t="e">
            <v>#N/A</v>
          </cell>
          <cell r="D964" t="str">
            <v>WARSZAWA F&amp;BTax, Duty &amp; Other Charges</v>
          </cell>
          <cell r="G964" t="str">
            <v>Tax, Duty &amp; Other Charges</v>
          </cell>
          <cell r="I964">
            <v>116.32</v>
          </cell>
          <cell r="J964">
            <v>5.8963166776242583E-3</v>
          </cell>
          <cell r="Z964" t="str">
            <v>Tax, Duty &amp; Other Charges</v>
          </cell>
          <cell r="AB964">
            <v>249.65</v>
          </cell>
          <cell r="AC964">
            <v>1.2654878426486384E-2</v>
          </cell>
        </row>
        <row r="965">
          <cell r="A965" t="str">
            <v>O</v>
          </cell>
          <cell r="B965">
            <v>688</v>
          </cell>
          <cell r="C965" t="e">
            <v>#N/A</v>
          </cell>
          <cell r="D965" t="str">
            <v>WARSZAWA F&amp;BMarketing</v>
          </cell>
          <cell r="G965" t="str">
            <v>Marketing</v>
          </cell>
          <cell r="I965">
            <v>1739.0099999999998</v>
          </cell>
          <cell r="J965">
            <v>8.8151252282972506E-2</v>
          </cell>
          <cell r="Z965" t="str">
            <v>Marketing</v>
          </cell>
          <cell r="AB965">
            <v>7633.34</v>
          </cell>
          <cell r="AC965">
            <v>0.38693767149223146</v>
          </cell>
        </row>
        <row r="966">
          <cell r="A966">
            <v>0</v>
          </cell>
          <cell r="B966">
            <v>689</v>
          </cell>
          <cell r="C966" t="e">
            <v>#N/A</v>
          </cell>
          <cell r="D966" t="str">
            <v>WARSZAWA F&amp;BTOTAL COST</v>
          </cell>
          <cell r="G966" t="str">
            <v>TOTAL COST</v>
          </cell>
          <cell r="I966">
            <v>40871.810000000005</v>
          </cell>
          <cell r="J966">
            <v>2.0718116828377751</v>
          </cell>
          <cell r="Z966" t="str">
            <v>TOTAL COST</v>
          </cell>
          <cell r="AB966">
            <v>60291.64</v>
          </cell>
          <cell r="AC966">
            <v>3.0562121944061027</v>
          </cell>
        </row>
        <row r="967">
          <cell r="B967">
            <v>690</v>
          </cell>
          <cell r="C967" t="e">
            <v>#N/A</v>
          </cell>
          <cell r="D967" t="str">
            <v>WARSZAWA F&amp;BSTORE CASH CONTRIBUTION</v>
          </cell>
          <cell r="G967" t="str">
            <v>STORE CASH CONTRIBUTION</v>
          </cell>
          <cell r="I967">
            <v>-27897.140000000007</v>
          </cell>
          <cell r="J967">
            <v>-1.4141194277855818</v>
          </cell>
          <cell r="Z967" t="str">
            <v>STORE CASH CONTRIBUTION</v>
          </cell>
          <cell r="AB967">
            <v>-47316.97</v>
          </cell>
          <cell r="AC967">
            <v>-2.3985199393539092</v>
          </cell>
        </row>
        <row r="968">
          <cell r="A968" t="str">
            <v>S</v>
          </cell>
          <cell r="B968">
            <v>691</v>
          </cell>
          <cell r="C968" t="e">
            <v>#N/A</v>
          </cell>
          <cell r="D968" t="str">
            <v>WARSZAWA F&amp;BCentral Costs</v>
          </cell>
          <cell r="G968" t="str">
            <v>Central Costs</v>
          </cell>
          <cell r="I968">
            <v>0</v>
          </cell>
          <cell r="J968">
            <v>0</v>
          </cell>
          <cell r="Z968" t="str">
            <v>Central Costs</v>
          </cell>
          <cell r="AB968">
            <v>0</v>
          </cell>
          <cell r="AC968">
            <v>0</v>
          </cell>
        </row>
        <row r="969">
          <cell r="B969">
            <v>692</v>
          </cell>
          <cell r="C969" t="e">
            <v>#N/A</v>
          </cell>
          <cell r="D969" t="str">
            <v>WARSZAWA F&amp;BEBITDA</v>
          </cell>
          <cell r="G969" t="str">
            <v>EBITDA</v>
          </cell>
          <cell r="I969">
            <v>-27897.140000000007</v>
          </cell>
          <cell r="J969">
            <v>-1.4141194277855818</v>
          </cell>
          <cell r="Z969" t="str">
            <v>EBITDA</v>
          </cell>
          <cell r="AB969">
            <v>-47316.97</v>
          </cell>
          <cell r="AC969">
            <v>-2.3985199393539092</v>
          </cell>
        </row>
        <row r="970">
          <cell r="A970" t="str">
            <v>R</v>
          </cell>
          <cell r="B970">
            <v>693</v>
          </cell>
          <cell r="C970" t="e">
            <v>#N/A</v>
          </cell>
          <cell r="D970" t="str">
            <v>WARSZAWA F&amp;BDepreciation</v>
          </cell>
          <cell r="G970" t="str">
            <v>Depreciation</v>
          </cell>
          <cell r="I970">
            <v>14852</v>
          </cell>
          <cell r="J970">
            <v>0.7528550145811167</v>
          </cell>
          <cell r="Z970" t="str">
            <v>Depreciation</v>
          </cell>
          <cell r="AB970">
            <v>18347.93</v>
          </cell>
          <cell r="AC970">
            <v>0.93006538565064023</v>
          </cell>
        </row>
        <row r="971">
          <cell r="B971">
            <v>694</v>
          </cell>
          <cell r="C971" t="e">
            <v>#N/A</v>
          </cell>
          <cell r="D971" t="str">
            <v>WARSZAWA F&amp;BEBIT</v>
          </cell>
          <cell r="G971" t="str">
            <v>EBIT</v>
          </cell>
          <cell r="I971">
            <v>-42749.140000000007</v>
          </cell>
          <cell r="J971">
            <v>-2.1669744423666986</v>
          </cell>
          <cell r="Z971" t="str">
            <v>EBIT</v>
          </cell>
          <cell r="AB971">
            <v>-65664.899999999994</v>
          </cell>
          <cell r="AC971">
            <v>-3.3285853250045494</v>
          </cell>
        </row>
        <row r="972">
          <cell r="T972" t="str">
            <v>data kPLN</v>
          </cell>
          <cell r="AM972" t="str">
            <v>data kPLN</v>
          </cell>
        </row>
        <row r="973">
          <cell r="A973" t="str">
            <v>Check</v>
          </cell>
          <cell r="B973">
            <v>694</v>
          </cell>
          <cell r="C973" t="e">
            <v>#N/A</v>
          </cell>
          <cell r="I973">
            <v>-42749.140000000007</v>
          </cell>
          <cell r="L973" t="e">
            <v>#N/A</v>
          </cell>
          <cell r="Q973" t="e">
            <v>#N/A</v>
          </cell>
          <cell r="AB973">
            <v>-65664.899999999994</v>
          </cell>
          <cell r="AE973" t="e">
            <v>#N/A</v>
          </cell>
          <cell r="AJ973" t="e">
            <v>#N/A</v>
          </cell>
        </row>
        <row r="980">
          <cell r="G980" t="str">
            <v>F&amp;B BALTONA POLAND</v>
          </cell>
          <cell r="I980" t="str">
            <v>JULY 2018</v>
          </cell>
          <cell r="Z980" t="str">
            <v>F&amp;B BALTONA POLAND</v>
          </cell>
          <cell r="AB980" t="str">
            <v>JULY 2018 YTD</v>
          </cell>
        </row>
        <row r="981">
          <cell r="I981" t="str">
            <v>Actual</v>
          </cell>
          <cell r="J981" t="str">
            <v>% of sales</v>
          </cell>
          <cell r="L981" t="str">
            <v>Budget</v>
          </cell>
          <cell r="M981" t="str">
            <v>% of sales</v>
          </cell>
          <cell r="N981" t="str">
            <v xml:space="preserve"> Variance</v>
          </cell>
          <cell r="O981" t="str">
            <v xml:space="preserve"> Variance %</v>
          </cell>
          <cell r="Q981" t="str">
            <v>Prev.year</v>
          </cell>
          <cell r="R981" t="str">
            <v>% of sales</v>
          </cell>
          <cell r="S981" t="str">
            <v xml:space="preserve"> Variance</v>
          </cell>
          <cell r="T981" t="str">
            <v xml:space="preserve"> Variance %</v>
          </cell>
          <cell r="AB981" t="str">
            <v>Actual</v>
          </cell>
          <cell r="AC981" t="str">
            <v>% of sales</v>
          </cell>
          <cell r="AE981" t="str">
            <v>Budget</v>
          </cell>
          <cell r="AF981" t="str">
            <v>% of sales</v>
          </cell>
          <cell r="AG981" t="str">
            <v xml:space="preserve"> Variance</v>
          </cell>
          <cell r="AH981" t="str">
            <v xml:space="preserve"> Variance %</v>
          </cell>
          <cell r="AJ981" t="str">
            <v>Prev.year</v>
          </cell>
          <cell r="AK981" t="str">
            <v>% of sales</v>
          </cell>
          <cell r="AL981" t="str">
            <v xml:space="preserve"> Variance</v>
          </cell>
          <cell r="AM981" t="str">
            <v xml:space="preserve"> Variance %</v>
          </cell>
        </row>
        <row r="982">
          <cell r="A982" t="str">
            <v>A</v>
          </cell>
          <cell r="D982" t="str">
            <v>F&amp;B BALTONA POLANDNET SALES</v>
          </cell>
          <cell r="G982" t="str">
            <v>NET SALES</v>
          </cell>
          <cell r="I982">
            <v>2968707.8099999996</v>
          </cell>
          <cell r="J982">
            <v>1</v>
          </cell>
          <cell r="L982">
            <v>2371938.2680533947</v>
          </cell>
          <cell r="M982">
            <v>1</v>
          </cell>
          <cell r="N982">
            <v>596769.54194660485</v>
          </cell>
          <cell r="O982">
            <v>0.25159573079292752</v>
          </cell>
          <cell r="Q982">
            <v>2682545.91</v>
          </cell>
          <cell r="R982">
            <v>1</v>
          </cell>
          <cell r="S982">
            <v>286161.89999999944</v>
          </cell>
          <cell r="T982">
            <v>0.10667549022488099</v>
          </cell>
          <cell r="Z982" t="str">
            <v>NET SALES</v>
          </cell>
          <cell r="AB982">
            <v>16674161.530000001</v>
          </cell>
          <cell r="AC982">
            <v>1</v>
          </cell>
          <cell r="AE982">
            <v>14348281.806427415</v>
          </cell>
          <cell r="AF982">
            <v>1</v>
          </cell>
          <cell r="AG982">
            <v>2325879.7235725857</v>
          </cell>
          <cell r="AH982">
            <v>0.16210161989783978</v>
          </cell>
          <cell r="AJ982">
            <v>14699239.970000003</v>
          </cell>
          <cell r="AK982">
            <v>1</v>
          </cell>
          <cell r="AL982">
            <v>1974921.5599999987</v>
          </cell>
          <cell r="AM982">
            <v>0.13435535197946691</v>
          </cell>
        </row>
        <row r="983">
          <cell r="A983" t="str">
            <v>B</v>
          </cell>
          <cell r="D983" t="str">
            <v>F&amp;B BALTONA POLANDCOGS</v>
          </cell>
          <cell r="G983" t="str">
            <v>COGS</v>
          </cell>
          <cell r="I983">
            <v>771156.02</v>
          </cell>
          <cell r="J983">
            <v>0.25976150882966154</v>
          </cell>
          <cell r="L983">
            <v>614545.9539040213</v>
          </cell>
          <cell r="M983">
            <v>0.25909019732135258</v>
          </cell>
          <cell r="N983">
            <v>-156610.06609597872</v>
          </cell>
          <cell r="O983">
            <v>-0.25483865787592141</v>
          </cell>
          <cell r="Q983">
            <v>705584.31</v>
          </cell>
          <cell r="R983">
            <v>0.26302785997798639</v>
          </cell>
          <cell r="S983">
            <v>-65571.709999999963</v>
          </cell>
          <cell r="T983">
            <v>-9.2932494488149775E-2</v>
          </cell>
          <cell r="Z983" t="str">
            <v>COGS</v>
          </cell>
          <cell r="AB983">
            <v>4283231.2399999993</v>
          </cell>
          <cell r="AC983">
            <v>0.25687835830867106</v>
          </cell>
          <cell r="AE983">
            <v>3764678.5194041287</v>
          </cell>
          <cell r="AF983">
            <v>0.26237835095472645</v>
          </cell>
          <cell r="AG983">
            <v>-518552.72059587063</v>
          </cell>
          <cell r="AH983">
            <v>-0.13774156755301026</v>
          </cell>
          <cell r="AJ983">
            <v>3972691.91</v>
          </cell>
          <cell r="AK983">
            <v>0.27026512378245088</v>
          </cell>
          <cell r="AL983">
            <v>-310539.32999999914</v>
          </cell>
          <cell r="AM983">
            <v>-7.8168490543732982E-2</v>
          </cell>
        </row>
        <row r="984">
          <cell r="D984" t="str">
            <v>F&amp;B BALTONA POLANDGROSS MARGIN</v>
          </cell>
          <cell r="G984" t="str">
            <v>GROSS MARGIN</v>
          </cell>
          <cell r="I984">
            <v>2197551.7899999996</v>
          </cell>
          <cell r="J984">
            <v>0.74023849117033846</v>
          </cell>
          <cell r="L984">
            <v>1757392.3141493734</v>
          </cell>
          <cell r="M984">
            <v>0.74090980267864748</v>
          </cell>
          <cell r="N984">
            <v>440159.47585062613</v>
          </cell>
          <cell r="O984">
            <v>0.25046170528159806</v>
          </cell>
          <cell r="Q984">
            <v>1976961.6</v>
          </cell>
          <cell r="R984">
            <v>0.73697214002201361</v>
          </cell>
          <cell r="S984">
            <v>220590.18999999948</v>
          </cell>
          <cell r="T984">
            <v>0.11158041208286473</v>
          </cell>
          <cell r="Z984" t="str">
            <v>GROSS MARGIN</v>
          </cell>
          <cell r="AB984">
            <v>12390930.290000003</v>
          </cell>
          <cell r="AC984">
            <v>0.74312164169132899</v>
          </cell>
          <cell r="AE984">
            <v>10583603.287023287</v>
          </cell>
          <cell r="AF984">
            <v>0.73762164904527361</v>
          </cell>
          <cell r="AG984">
            <v>1807327.0029767156</v>
          </cell>
          <cell r="AH984">
            <v>0.17076669957883861</v>
          </cell>
          <cell r="AJ984">
            <v>10726548.060000002</v>
          </cell>
          <cell r="AK984">
            <v>0.72973487621754918</v>
          </cell>
          <cell r="AL984">
            <v>1664382.2300000004</v>
          </cell>
          <cell r="AM984">
            <v>0.15516475763592497</v>
          </cell>
        </row>
        <row r="985">
          <cell r="A985" t="str">
            <v>C</v>
          </cell>
          <cell r="D985" t="str">
            <v>F&amp;B BALTONA POLANDIncome from suppliers</v>
          </cell>
          <cell r="G985" t="str">
            <v>Income from suppliers</v>
          </cell>
          <cell r="I985">
            <v>50909.113322984864</v>
          </cell>
          <cell r="J985">
            <v>1.7148576613535055E-2</v>
          </cell>
          <cell r="L985">
            <v>33070.192734163815</v>
          </cell>
          <cell r="M985">
            <v>1.3942265353011865E-2</v>
          </cell>
          <cell r="N985">
            <v>17838.920588821049</v>
          </cell>
          <cell r="O985">
            <v>0.53942596380432351</v>
          </cell>
          <cell r="Q985">
            <v>36018.952683121213</v>
          </cell>
          <cell r="R985">
            <v>1.3427152373739322E-2</v>
          </cell>
          <cell r="S985">
            <v>14890.16063986365</v>
          </cell>
          <cell r="T985">
            <v>0.41339793443914608</v>
          </cell>
          <cell r="Z985" t="str">
            <v>Income from suppliers</v>
          </cell>
          <cell r="AB985">
            <v>272338.83406686282</v>
          </cell>
          <cell r="AC985">
            <v>1.6332985234482299E-2</v>
          </cell>
          <cell r="AE985">
            <v>239305.35404082295</v>
          </cell>
          <cell r="AF985">
            <v>1.6678328267404421E-2</v>
          </cell>
          <cell r="AG985">
            <v>33033.480026039877</v>
          </cell>
          <cell r="AH985">
            <v>0.13803903451489319</v>
          </cell>
          <cell r="AJ985">
            <v>209023.32039112991</v>
          </cell>
          <cell r="AK985">
            <v>1.4220008709139392E-2</v>
          </cell>
          <cell r="AL985">
            <v>63315.513675732916</v>
          </cell>
          <cell r="AM985">
            <v>0.30291124242622924</v>
          </cell>
        </row>
        <row r="986">
          <cell r="D986" t="str">
            <v>F&amp;B BALTONA POLANDTOTAL MARGIN</v>
          </cell>
          <cell r="G986" t="str">
            <v>TOTAL MARGIN</v>
          </cell>
          <cell r="I986">
            <v>2248460.9033229845</v>
          </cell>
          <cell r="J986">
            <v>0.75738706778387355</v>
          </cell>
          <cell r="L986">
            <v>1790462.5068835372</v>
          </cell>
          <cell r="M986">
            <v>0.75485206803165927</v>
          </cell>
          <cell r="N986">
            <v>457998.3964394473</v>
          </cell>
          <cell r="O986">
            <v>0.25579893166075562</v>
          </cell>
          <cell r="Q986">
            <v>2012980.5526831213</v>
          </cell>
          <cell r="R986">
            <v>0.75039929239575298</v>
          </cell>
          <cell r="S986">
            <v>235480.35063986317</v>
          </cell>
          <cell r="T986">
            <v>0.11698093671396337</v>
          </cell>
          <cell r="Z986" t="str">
            <v>TOTAL MARGIN</v>
          </cell>
          <cell r="AB986">
            <v>12663269.124066865</v>
          </cell>
          <cell r="AC986">
            <v>0.75945462692581123</v>
          </cell>
          <cell r="AE986">
            <v>10822908.641064111</v>
          </cell>
          <cell r="AF986">
            <v>0.75429997731267806</v>
          </cell>
          <cell r="AG986">
            <v>1840360.4830027539</v>
          </cell>
          <cell r="AH986">
            <v>0.17004305811287068</v>
          </cell>
          <cell r="AJ986">
            <v>10935571.380391132</v>
          </cell>
          <cell r="AK986">
            <v>0.74395488492668849</v>
          </cell>
          <cell r="AL986">
            <v>1727697.743675733</v>
          </cell>
          <cell r="AM986">
            <v>0.15798879487666406</v>
          </cell>
        </row>
        <row r="987">
          <cell r="A987" t="str">
            <v>DJ</v>
          </cell>
          <cell r="D987" t="str">
            <v>F&amp;B BALTONA POLANDTotal Rent</v>
          </cell>
          <cell r="G987" t="str">
            <v>Total Rent</v>
          </cell>
          <cell r="I987">
            <v>826030</v>
          </cell>
          <cell r="J987">
            <v>0.27824563846180611</v>
          </cell>
          <cell r="L987">
            <v>657313.6970039627</v>
          </cell>
          <cell r="M987">
            <v>0.27712091240190989</v>
          </cell>
          <cell r="N987">
            <v>-168716.3029960373</v>
          </cell>
          <cell r="O987">
            <v>-0.25667547133894608</v>
          </cell>
          <cell r="Q987">
            <v>708322.68999999983</v>
          </cell>
          <cell r="R987">
            <v>0.26404867382120584</v>
          </cell>
          <cell r="S987">
            <v>-117707.31000000017</v>
          </cell>
          <cell r="T987">
            <v>-0.16617752284626119</v>
          </cell>
          <cell r="V987" t="str">
            <v>KAT due to sales higher by 46%</v>
          </cell>
          <cell r="Z987" t="str">
            <v>Total Rent</v>
          </cell>
          <cell r="AB987">
            <v>4850958.16</v>
          </cell>
          <cell r="AC987">
            <v>0.29092666226557778</v>
          </cell>
          <cell r="AE987">
            <v>4515647.2035234431</v>
          </cell>
          <cell r="AF987">
            <v>0.31471693018327995</v>
          </cell>
          <cell r="AG987">
            <v>-335310.95647655707</v>
          </cell>
          <cell r="AH987">
            <v>-7.4255348428221346E-2</v>
          </cell>
          <cell r="AJ987">
            <v>4572413.78</v>
          </cell>
          <cell r="AK987">
            <v>0.31106463935087381</v>
          </cell>
          <cell r="AL987">
            <v>-278544.37999999989</v>
          </cell>
          <cell r="AM987">
            <v>-6.0918454322390625E-2</v>
          </cell>
        </row>
        <row r="988">
          <cell r="A988" t="str">
            <v>I</v>
          </cell>
          <cell r="D988" t="str">
            <v>F&amp;B BALTONA POLANDStaff</v>
          </cell>
          <cell r="G988" t="str">
            <v>Staff</v>
          </cell>
          <cell r="I988">
            <v>584275.93000000005</v>
          </cell>
          <cell r="J988">
            <v>0.19681153127697001</v>
          </cell>
          <cell r="L988">
            <v>470849.20559905068</v>
          </cell>
          <cell r="M988">
            <v>0.19850820400375249</v>
          </cell>
          <cell r="N988">
            <v>-113426.72440094937</v>
          </cell>
          <cell r="O988">
            <v>-0.24089819639100618</v>
          </cell>
          <cell r="Q988">
            <v>537121.18999999994</v>
          </cell>
          <cell r="R988">
            <v>0.20022814446445017</v>
          </cell>
          <cell r="S988">
            <v>-47154.740000000107</v>
          </cell>
          <cell r="T988">
            <v>-8.7791621105099305E-2</v>
          </cell>
          <cell r="V988" t="str">
            <v>extra FTE in KAT, MOD, POZ due to higher sales</v>
          </cell>
          <cell r="Z988" t="str">
            <v>Staff</v>
          </cell>
          <cell r="AB988">
            <v>3552325.46</v>
          </cell>
          <cell r="AC988">
            <v>0.21304372358446258</v>
          </cell>
          <cell r="AE988">
            <v>3335426.8802625532</v>
          </cell>
          <cell r="AF988">
            <v>0.23246176268774041</v>
          </cell>
          <cell r="AG988">
            <v>-216898.57973744674</v>
          </cell>
          <cell r="AH988">
            <v>-6.5028731710758736E-2</v>
          </cell>
          <cell r="AJ988">
            <v>3040498.9699999997</v>
          </cell>
          <cell r="AK988">
            <v>0.20684735919717073</v>
          </cell>
          <cell r="AL988">
            <v>-511826.49000000022</v>
          </cell>
          <cell r="AM988">
            <v>-0.16833634710950096</v>
          </cell>
        </row>
        <row r="989">
          <cell r="A989" t="str">
            <v>EF</v>
          </cell>
          <cell r="D989" t="str">
            <v>F&amp;B BALTONA POLANDWarehouse &amp; Distribution Costs</v>
          </cell>
          <cell r="G989" t="str">
            <v>Warehouse &amp; Distribution Costs</v>
          </cell>
          <cell r="I989">
            <v>2400</v>
          </cell>
          <cell r="J989">
            <v>8.0843254156427085E-4</v>
          </cell>
          <cell r="L989">
            <v>135.2996</v>
          </cell>
          <cell r="M989">
            <v>5.7041788069399395E-5</v>
          </cell>
          <cell r="N989">
            <v>-2264.7004000000002</v>
          </cell>
          <cell r="O989">
            <v>-16.738411643493404</v>
          </cell>
          <cell r="Q989">
            <v>175</v>
          </cell>
          <cell r="R989">
            <v>6.5236534945267713E-5</v>
          </cell>
          <cell r="S989">
            <v>-2225</v>
          </cell>
          <cell r="T989">
            <v>-12.714285714285714</v>
          </cell>
          <cell r="Z989" t="str">
            <v>Warehouse &amp; Distribution Costs</v>
          </cell>
          <cell r="AB989">
            <v>3028.8199999999997</v>
          </cell>
          <cell r="AC989">
            <v>1.8164751460219297E-4</v>
          </cell>
          <cell r="AE989">
            <v>947.09720000000016</v>
          </cell>
          <cell r="AF989">
            <v>6.6007708294085865E-5</v>
          </cell>
          <cell r="AG989">
            <v>-2081.7227999999996</v>
          </cell>
          <cell r="AH989">
            <v>-2.1980033305979569</v>
          </cell>
          <cell r="AJ989">
            <v>943.81999999999994</v>
          </cell>
          <cell r="AK989">
            <v>6.4208761944580989E-5</v>
          </cell>
          <cell r="AL989">
            <v>-2085</v>
          </cell>
          <cell r="AM989">
            <v>-2.2091076688351592</v>
          </cell>
        </row>
        <row r="990">
          <cell r="A990" t="str">
            <v>KLM</v>
          </cell>
          <cell r="D990" t="str">
            <v>F&amp;B BALTONA POLANDUtilities / Supplies / Services</v>
          </cell>
          <cell r="G990" t="str">
            <v>Utilities / Supplies / Services</v>
          </cell>
          <cell r="I990">
            <v>167276.69</v>
          </cell>
          <cell r="J990">
            <v>5.6346633183816101E-2</v>
          </cell>
          <cell r="L990">
            <v>121740.2493722222</v>
          </cell>
          <cell r="M990">
            <v>5.1325218287460804E-2</v>
          </cell>
          <cell r="N990">
            <v>-45536.440627777803</v>
          </cell>
          <cell r="O990">
            <v>-0.3740458957706716</v>
          </cell>
          <cell r="Q990">
            <v>142719.94</v>
          </cell>
          <cell r="R990">
            <v>5.3203167732551501E-2</v>
          </cell>
          <cell r="S990">
            <v>-24556.75</v>
          </cell>
          <cell r="T990">
            <v>-0.17206250226842856</v>
          </cell>
          <cell r="V990" t="str">
            <v>POZ repair of coffee machines, refrigerators</v>
          </cell>
          <cell r="Z990" t="str">
            <v>Utilities / Supplies / Services</v>
          </cell>
          <cell r="AB990">
            <v>963829.3</v>
          </cell>
          <cell r="AC990">
            <v>5.7803764121265533E-2</v>
          </cell>
          <cell r="AE990">
            <v>998661.71228888887</v>
          </cell>
          <cell r="AF990">
            <v>6.9601484398050445E-2</v>
          </cell>
          <cell r="AG990">
            <v>34832.412288888823</v>
          </cell>
          <cell r="AH990">
            <v>3.4879090547142777E-2</v>
          </cell>
          <cell r="AJ990">
            <v>940372.44</v>
          </cell>
          <cell r="AK990">
            <v>6.3974221927067421E-2</v>
          </cell>
          <cell r="AL990">
            <v>-23456.860000000102</v>
          </cell>
          <cell r="AM990">
            <v>-2.4944223163324564E-2</v>
          </cell>
        </row>
        <row r="991">
          <cell r="A991" t="str">
            <v>N</v>
          </cell>
          <cell r="D991" t="str">
            <v>F&amp;B BALTONA POLANDTax, Duty &amp; Other Charges</v>
          </cell>
          <cell r="G991" t="str">
            <v>Tax, Duty &amp; Other Charges</v>
          </cell>
          <cell r="I991">
            <v>6287.9800000000014</v>
          </cell>
          <cell r="J991">
            <v>2.1180865219605437E-3</v>
          </cell>
          <cell r="L991">
            <v>4830.6882333333342</v>
          </cell>
          <cell r="M991">
            <v>2.0365994757940262E-3</v>
          </cell>
          <cell r="N991">
            <v>-1457.2917666666672</v>
          </cell>
          <cell r="O991">
            <v>-0.30167373597221103</v>
          </cell>
          <cell r="Q991">
            <v>6572.6499999999987</v>
          </cell>
          <cell r="R991">
            <v>2.4501537794743644E-3</v>
          </cell>
          <cell r="S991">
            <v>284.66999999999734</v>
          </cell>
          <cell r="T991">
            <v>4.3311297574037511E-2</v>
          </cell>
          <cell r="Z991" t="str">
            <v>Tax, Duty &amp; Other Charges</v>
          </cell>
          <cell r="AB991">
            <v>48990.950000000012</v>
          </cell>
          <cell r="AC991">
            <v>2.9381357444484353E-3</v>
          </cell>
          <cell r="AE991">
            <v>37643.409983333331</v>
          </cell>
          <cell r="AF991">
            <v>2.6235482750604114E-3</v>
          </cell>
          <cell r="AG991">
            <v>-11347.54001666668</v>
          </cell>
          <cell r="AH991">
            <v>-0.30144824875564713</v>
          </cell>
          <cell r="AJ991">
            <v>45099.69</v>
          </cell>
          <cell r="AK991">
            <v>3.0681647549155558E-3</v>
          </cell>
          <cell r="AL991">
            <v>-3891.2600000000093</v>
          </cell>
          <cell r="AM991">
            <v>-8.6281302598754106E-2</v>
          </cell>
        </row>
        <row r="992">
          <cell r="A992" t="str">
            <v>O</v>
          </cell>
          <cell r="D992" t="str">
            <v>F&amp;B BALTONA POLANDMarketing</v>
          </cell>
          <cell r="G992" t="str">
            <v>Marketing</v>
          </cell>
          <cell r="I992">
            <v>13114.090000000002</v>
          </cell>
          <cell r="J992">
            <v>4.4174404620844123E-3</v>
          </cell>
          <cell r="L992">
            <v>14318</v>
          </cell>
          <cell r="M992">
            <v>6.0364134230822602E-3</v>
          </cell>
          <cell r="N992">
            <v>1203.909999999998</v>
          </cell>
          <cell r="O992">
            <v>8.4083670903757346E-2</v>
          </cell>
          <cell r="Q992">
            <v>23320.309999999998</v>
          </cell>
          <cell r="R992">
            <v>8.6933498185684348E-3</v>
          </cell>
          <cell r="S992">
            <v>10206.219999999996</v>
          </cell>
          <cell r="T992">
            <v>0.43765370185902319</v>
          </cell>
          <cell r="Z992" t="str">
            <v>Marketing</v>
          </cell>
          <cell r="AB992">
            <v>124344.57</v>
          </cell>
          <cell r="AC992">
            <v>7.4573207040294276E-3</v>
          </cell>
          <cell r="AE992">
            <v>112973.0024</v>
          </cell>
          <cell r="AF992">
            <v>7.8736258406489432E-3</v>
          </cell>
          <cell r="AG992">
            <v>-11371.567600000009</v>
          </cell>
          <cell r="AH992">
            <v>-0.10065739033594112</v>
          </cell>
          <cell r="AJ992">
            <v>100522.56999999999</v>
          </cell>
          <cell r="AK992">
            <v>6.8386236434780766E-3</v>
          </cell>
          <cell r="AL992">
            <v>-23822.000000000015</v>
          </cell>
          <cell r="AM992">
            <v>-0.23698160522557288</v>
          </cell>
        </row>
        <row r="993">
          <cell r="A993">
            <v>0</v>
          </cell>
          <cell r="D993" t="str">
            <v>F&amp;B BALTONA POLANDTOTAL COST</v>
          </cell>
          <cell r="G993" t="str">
            <v>TOTAL COST</v>
          </cell>
          <cell r="I993">
            <v>1599384.6900000002</v>
          </cell>
          <cell r="J993">
            <v>0.53874776244820144</v>
          </cell>
          <cell r="L993">
            <v>1269187.1398085691</v>
          </cell>
          <cell r="M993">
            <v>0.53508438938006897</v>
          </cell>
          <cell r="N993">
            <v>-330197.55019143107</v>
          </cell>
          <cell r="O993">
            <v>0.26016458868408843</v>
          </cell>
          <cell r="Q993">
            <v>1418231.7799999998</v>
          </cell>
          <cell r="R993">
            <v>0.52868872615119555</v>
          </cell>
          <cell r="S993">
            <v>181152.91000000038</v>
          </cell>
          <cell r="T993">
            <v>0.12773152636588114</v>
          </cell>
          <cell r="Z993" t="str">
            <v>TOTAL COST</v>
          </cell>
          <cell r="AB993">
            <v>9543477.2600000016</v>
          </cell>
          <cell r="AC993">
            <v>0.57235125393438602</v>
          </cell>
          <cell r="AE993">
            <v>9001299.3056582175</v>
          </cell>
          <cell r="AF993">
            <v>0.62734335909307426</v>
          </cell>
          <cell r="AG993">
            <v>-542177.95434178412</v>
          </cell>
          <cell r="AH993">
            <v>6.0233299208367841E-2</v>
          </cell>
          <cell r="AJ993">
            <v>8699851.2699999996</v>
          </cell>
          <cell r="AK993">
            <v>0.59185721763545018</v>
          </cell>
          <cell r="AL993">
            <v>843625.99000000209</v>
          </cell>
          <cell r="AM993">
            <v>9.6970162341637689E-2</v>
          </cell>
        </row>
        <row r="994">
          <cell r="D994" t="str">
            <v>F&amp;B BALTONA POLANDSTORE CASH CONTRIBUTION</v>
          </cell>
          <cell r="G994" t="str">
            <v>STORE CASH CONTRIBUTION</v>
          </cell>
          <cell r="I994">
            <v>649076.21332298429</v>
          </cell>
          <cell r="J994">
            <v>0.21863930533567208</v>
          </cell>
          <cell r="L994">
            <v>521275.36707496806</v>
          </cell>
          <cell r="M994">
            <v>0.21976767865159028</v>
          </cell>
          <cell r="N994">
            <v>127800.84624801623</v>
          </cell>
          <cell r="O994">
            <v>0.24516954822773429</v>
          </cell>
          <cell r="Q994">
            <v>594748.7726831215</v>
          </cell>
          <cell r="R994">
            <v>0.22171056624455737</v>
          </cell>
          <cell r="S994">
            <v>54327.440639862791</v>
          </cell>
          <cell r="T994">
            <v>9.1345191676096338E-2</v>
          </cell>
          <cell r="Z994" t="str">
            <v>STORE CASH CONTRIBUTION</v>
          </cell>
          <cell r="AB994">
            <v>3119791.8640668634</v>
          </cell>
          <cell r="AC994">
            <v>0.18710337299142521</v>
          </cell>
          <cell r="AE994">
            <v>1821609.3354058936</v>
          </cell>
          <cell r="AF994">
            <v>0.12695661821960388</v>
          </cell>
          <cell r="AG994">
            <v>1298182.5286609698</v>
          </cell>
          <cell r="AH994">
            <v>0.71265693660474505</v>
          </cell>
          <cell r="AJ994">
            <v>2235720.1103911325</v>
          </cell>
          <cell r="AK994">
            <v>0.15209766729123833</v>
          </cell>
          <cell r="AL994">
            <v>884071.7536757309</v>
          </cell>
          <cell r="AM994">
            <v>0.39543042510856385</v>
          </cell>
        </row>
        <row r="995">
          <cell r="A995" t="str">
            <v>S</v>
          </cell>
          <cell r="D995" t="str">
            <v>F&amp;B BALTONA POLANDCentral Costs</v>
          </cell>
          <cell r="G995" t="str">
            <v>Central Costs</v>
          </cell>
          <cell r="I995">
            <v>127133.35914773605</v>
          </cell>
          <cell r="J995">
            <v>4.2824476938919789E-2</v>
          </cell>
          <cell r="L995">
            <v>72696.940002730873</v>
          </cell>
          <cell r="M995">
            <v>3.0648748739313475E-2</v>
          </cell>
          <cell r="N995">
            <v>-54436.419145005173</v>
          </cell>
          <cell r="O995">
            <v>-0.74881307442872092</v>
          </cell>
          <cell r="Q995">
            <v>176224.75728258683</v>
          </cell>
          <cell r="R995">
            <v>6.5693100209638838E-2</v>
          </cell>
          <cell r="S995">
            <v>49091.39813485078</v>
          </cell>
          <cell r="T995">
            <v>0.27857265285450117</v>
          </cell>
          <cell r="Z995" t="str">
            <v>Central Costs</v>
          </cell>
          <cell r="AB995">
            <v>922879.58599018282</v>
          </cell>
          <cell r="AC995">
            <v>5.5347885669078244E-2</v>
          </cell>
          <cell r="AE995">
            <v>641387.56163761835</v>
          </cell>
          <cell r="AF995">
            <v>4.4701349631305974E-2</v>
          </cell>
          <cell r="AG995">
            <v>-281492.02435256448</v>
          </cell>
          <cell r="AH995">
            <v>-0.43887976816052832</v>
          </cell>
          <cell r="AJ995">
            <v>860174.64189497184</v>
          </cell>
          <cell r="AK995">
            <v>5.8518307317284496E-2</v>
          </cell>
          <cell r="AL995">
            <v>-62704.944095210987</v>
          </cell>
          <cell r="AM995">
            <v>-7.2897922167376894E-2</v>
          </cell>
        </row>
        <row r="996">
          <cell r="D996" t="str">
            <v>F&amp;B BALTONA POLANDEBITDA</v>
          </cell>
          <cell r="G996" t="str">
            <v>EBITDA</v>
          </cell>
          <cell r="I996">
            <v>521942.85417524824</v>
          </cell>
          <cell r="J996">
            <v>0.1758148283967523</v>
          </cell>
          <cell r="L996">
            <v>448578.42707223719</v>
          </cell>
          <cell r="M996">
            <v>0.1891189299122768</v>
          </cell>
          <cell r="N996">
            <v>73364.427103011054</v>
          </cell>
          <cell r="O996">
            <v>0.16354871896502665</v>
          </cell>
          <cell r="Q996">
            <v>418524.01540053467</v>
          </cell>
          <cell r="R996">
            <v>0.15601746603491853</v>
          </cell>
          <cell r="S996">
            <v>103418.83877471357</v>
          </cell>
          <cell r="T996">
            <v>0.24710371440869405</v>
          </cell>
          <cell r="Z996" t="str">
            <v>EBITDA</v>
          </cell>
          <cell r="AB996">
            <v>2196912.2780766804</v>
          </cell>
          <cell r="AC996">
            <v>0.13175548732234696</v>
          </cell>
          <cell r="AE996">
            <v>1180221.7737682753</v>
          </cell>
          <cell r="AF996">
            <v>8.2255268588297903E-2</v>
          </cell>
          <cell r="AG996">
            <v>1016690.5043084051</v>
          </cell>
          <cell r="AH996">
            <v>0.86144021988533659</v>
          </cell>
          <cell r="AJ996">
            <v>1375545.4684961606</v>
          </cell>
          <cell r="AK996">
            <v>9.3579359973953835E-2</v>
          </cell>
          <cell r="AL996">
            <v>821366.8095805198</v>
          </cell>
          <cell r="AM996">
            <v>0.59712079926990236</v>
          </cell>
        </row>
        <row r="997">
          <cell r="A997" t="str">
            <v>R</v>
          </cell>
          <cell r="D997" t="str">
            <v>F&amp;B BALTONA POLANDDepreciation</v>
          </cell>
          <cell r="G997" t="str">
            <v>Depreciation</v>
          </cell>
          <cell r="I997">
            <v>82426.62</v>
          </cell>
          <cell r="J997">
            <v>2.7765150791313479E-2</v>
          </cell>
          <cell r="L997">
            <v>90499.723566132961</v>
          </cell>
          <cell r="M997">
            <v>3.8154333434826021E-2</v>
          </cell>
          <cell r="N997">
            <v>8073.1035661329661</v>
          </cell>
          <cell r="O997">
            <v>8.9205836747484835E-2</v>
          </cell>
          <cell r="Q997">
            <v>152944.63999999996</v>
          </cell>
          <cell r="R997">
            <v>5.7014733440293647E-2</v>
          </cell>
          <cell r="S997">
            <v>70518.01999999996</v>
          </cell>
          <cell r="T997">
            <v>0.46106892010076317</v>
          </cell>
          <cell r="Z997" t="str">
            <v>Depreciation</v>
          </cell>
          <cell r="AB997">
            <v>572631.48</v>
          </cell>
          <cell r="AC997">
            <v>3.4342445283963852E-2</v>
          </cell>
          <cell r="AE997">
            <v>627386.92893976171</v>
          </cell>
          <cell r="AF997">
            <v>4.3725578951113106E-2</v>
          </cell>
          <cell r="AG997">
            <v>54755.448939761729</v>
          </cell>
          <cell r="AH997">
            <v>8.7275405995936972E-2</v>
          </cell>
          <cell r="AJ997">
            <v>1086679.31</v>
          </cell>
          <cell r="AK997">
            <v>7.3927584842333846E-2</v>
          </cell>
          <cell r="AL997">
            <v>514047.83000000007</v>
          </cell>
          <cell r="AM997">
            <v>0.47304464644679767</v>
          </cell>
        </row>
        <row r="998">
          <cell r="D998" t="str">
            <v>F&amp;B BALTONA POLANDEBIT</v>
          </cell>
          <cell r="G998" t="str">
            <v>EBIT</v>
          </cell>
          <cell r="I998">
            <v>439516.23417524825</v>
          </cell>
          <cell r="J998">
            <v>0.1480496776054388</v>
          </cell>
          <cell r="L998">
            <v>358078.70350610424</v>
          </cell>
          <cell r="M998">
            <v>0.15096459647745078</v>
          </cell>
          <cell r="N998">
            <v>81437.530669144006</v>
          </cell>
          <cell r="O998">
            <v>0.22742913742636395</v>
          </cell>
          <cell r="Q998">
            <v>265579.37540053471</v>
          </cell>
          <cell r="R998">
            <v>9.9002732594624901E-2</v>
          </cell>
          <cell r="S998">
            <v>173936.85877471353</v>
          </cell>
          <cell r="T998">
            <v>0.65493360887828689</v>
          </cell>
          <cell r="Z998" t="str">
            <v>EBIT</v>
          </cell>
          <cell r="AB998">
            <v>1624280.7980766804</v>
          </cell>
          <cell r="AC998">
            <v>9.7413042038383107E-2</v>
          </cell>
          <cell r="AE998">
            <v>552834.84482851357</v>
          </cell>
          <cell r="AF998">
            <v>3.8529689637184797E-2</v>
          </cell>
          <cell r="AG998">
            <v>1071445.9532481669</v>
          </cell>
          <cell r="AH998">
            <v>1.9380941040004882</v>
          </cell>
          <cell r="AJ998">
            <v>288866.15849616053</v>
          </cell>
          <cell r="AK998">
            <v>1.9651775131619982E-2</v>
          </cell>
          <cell r="AL998">
            <v>1335414.6395805199</v>
          </cell>
          <cell r="AM998">
            <v>4.6229528807829166</v>
          </cell>
        </row>
        <row r="999">
          <cell r="T999" t="str">
            <v>data kPLN</v>
          </cell>
          <cell r="AM999" t="str">
            <v>data kPLN</v>
          </cell>
        </row>
        <row r="1007">
          <cell r="G1007" t="str">
            <v>TRADING (TR + F&amp;B) BALTONA GROUP</v>
          </cell>
          <cell r="I1007" t="str">
            <v>JULY 2018</v>
          </cell>
          <cell r="Z1007" t="str">
            <v>TRADING (TR + F&amp;B) BALTONA GROUP</v>
          </cell>
          <cell r="AB1007" t="str">
            <v>JULY 2018 YTD</v>
          </cell>
        </row>
        <row r="1008">
          <cell r="I1008" t="str">
            <v>Actual</v>
          </cell>
          <cell r="J1008" t="str">
            <v>% of sales</v>
          </cell>
          <cell r="L1008" t="str">
            <v>Budget</v>
          </cell>
          <cell r="M1008" t="str">
            <v>% of sales</v>
          </cell>
          <cell r="N1008" t="str">
            <v xml:space="preserve"> Variance</v>
          </cell>
          <cell r="O1008" t="str">
            <v xml:space="preserve"> Variance %</v>
          </cell>
          <cell r="Q1008" t="str">
            <v>Prev.year</v>
          </cell>
          <cell r="R1008" t="str">
            <v>% of sales</v>
          </cell>
          <cell r="S1008" t="str">
            <v xml:space="preserve"> Variance</v>
          </cell>
          <cell r="T1008" t="str">
            <v xml:space="preserve"> Variance %</v>
          </cell>
          <cell r="AB1008" t="str">
            <v>Actual</v>
          </cell>
          <cell r="AC1008" t="str">
            <v>% of sales</v>
          </cell>
          <cell r="AE1008" t="str">
            <v>Budget</v>
          </cell>
          <cell r="AF1008" t="str">
            <v>% of sales</v>
          </cell>
          <cell r="AG1008" t="str">
            <v xml:space="preserve"> Variance</v>
          </cell>
          <cell r="AH1008" t="str">
            <v xml:space="preserve"> Variance %</v>
          </cell>
          <cell r="AJ1008" t="str">
            <v>Prev.year</v>
          </cell>
          <cell r="AK1008" t="str">
            <v>% of sales</v>
          </cell>
          <cell r="AL1008" t="str">
            <v xml:space="preserve"> Variance</v>
          </cell>
          <cell r="AM1008" t="str">
            <v xml:space="preserve"> Variance %</v>
          </cell>
        </row>
        <row r="1009">
          <cell r="A1009" t="str">
            <v>A</v>
          </cell>
          <cell r="D1009" t="str">
            <v>TRADING (TR + F&amp;B) BALTONA GROUPNET SALES</v>
          </cell>
          <cell r="G1009" t="str">
            <v>NET SALES</v>
          </cell>
          <cell r="I1009">
            <v>34207835.419691958</v>
          </cell>
          <cell r="J1009">
            <v>1</v>
          </cell>
          <cell r="L1009">
            <v>35252791.943085551</v>
          </cell>
          <cell r="M1009">
            <v>1</v>
          </cell>
          <cell r="N1009">
            <v>-1044956.5233935937</v>
          </cell>
          <cell r="O1009">
            <v>-2.9641808940427783E-2</v>
          </cell>
          <cell r="Q1009">
            <v>18354116.004917026</v>
          </cell>
          <cell r="R1009">
            <v>1</v>
          </cell>
          <cell r="S1009">
            <v>15853719.414774932</v>
          </cell>
          <cell r="T1009">
            <v>0.86376916276042692</v>
          </cell>
          <cell r="Z1009" t="str">
            <v>NET SALES</v>
          </cell>
          <cell r="AB1009">
            <v>187271510.6955443</v>
          </cell>
          <cell r="AC1009">
            <v>1</v>
          </cell>
          <cell r="AE1009">
            <v>194865997.94111049</v>
          </cell>
          <cell r="AF1009">
            <v>1</v>
          </cell>
          <cell r="AG1009">
            <v>-7594487.2455661893</v>
          </cell>
          <cell r="AH1009">
            <v>-3.8972870207255372E-2</v>
          </cell>
          <cell r="AJ1009">
            <v>128733387.07432786</v>
          </cell>
          <cell r="AK1009">
            <v>1</v>
          </cell>
          <cell r="AL1009">
            <v>58538123.621216446</v>
          </cell>
          <cell r="AM1009">
            <v>0.45472371194131478</v>
          </cell>
        </row>
        <row r="1010">
          <cell r="A1010" t="str">
            <v>B</v>
          </cell>
          <cell r="D1010" t="str">
            <v>TRADING (TR + F&amp;B) BALTONA GROUPCOGS</v>
          </cell>
          <cell r="G1010" t="str">
            <v>COGS</v>
          </cell>
          <cell r="I1010">
            <v>20705532.223038439</v>
          </cell>
          <cell r="J1010">
            <v>0.60528624418951593</v>
          </cell>
          <cell r="L1010">
            <v>21989124.59262237</v>
          </cell>
          <cell r="M1010">
            <v>0.62375554901078678</v>
          </cell>
          <cell r="N1010">
            <v>1283592.3695839308</v>
          </cell>
          <cell r="O1010">
            <v>5.8373964101080755E-2</v>
          </cell>
          <cell r="Q1010">
            <v>11521202.859194331</v>
          </cell>
          <cell r="R1010">
            <v>0.62771766595066891</v>
          </cell>
          <cell r="S1010">
            <v>-9184329.3638441078</v>
          </cell>
          <cell r="T1010">
            <v>-0.79716757669227967</v>
          </cell>
          <cell r="Z1010" t="str">
            <v>COGS</v>
          </cell>
          <cell r="AB1010">
            <v>118701199.19224113</v>
          </cell>
          <cell r="AC1010">
            <v>0.63384547255144963</v>
          </cell>
          <cell r="AE1010">
            <v>125897220.27165996</v>
          </cell>
          <cell r="AF1010">
            <v>0.64607074400792464</v>
          </cell>
          <cell r="AG1010">
            <v>7196021.0794188231</v>
          </cell>
          <cell r="AH1010">
            <v>5.7157902802709271E-2</v>
          </cell>
          <cell r="AJ1010">
            <v>84182378.664048478</v>
          </cell>
          <cell r="AK1010">
            <v>0.65392809571182497</v>
          </cell>
          <cell r="AL1010">
            <v>-34518820.528192654</v>
          </cell>
          <cell r="AM1010">
            <v>-0.41004805371381736</v>
          </cell>
        </row>
        <row r="1011">
          <cell r="D1011" t="str">
            <v>TRADING (TR + F&amp;B) BALTONA GROUPGROSS MARGIN</v>
          </cell>
          <cell r="G1011" t="str">
            <v>GROSS MARGIN</v>
          </cell>
          <cell r="I1011">
            <v>13502303.196653519</v>
          </cell>
          <cell r="J1011">
            <v>0.39471375581048407</v>
          </cell>
          <cell r="L1011">
            <v>13263667.350463182</v>
          </cell>
          <cell r="M1011">
            <v>0.37624445098921322</v>
          </cell>
          <cell r="N1011">
            <v>238635.84619033709</v>
          </cell>
          <cell r="O1011">
            <v>1.7991694143475678E-2</v>
          </cell>
          <cell r="Q1011">
            <v>6832913.1457226947</v>
          </cell>
          <cell r="R1011">
            <v>0.37228233404933109</v>
          </cell>
          <cell r="S1011">
            <v>6669390.0509308241</v>
          </cell>
          <cell r="T1011">
            <v>0.97606831942621231</v>
          </cell>
          <cell r="Z1011" t="str">
            <v>GROSS MARGIN</v>
          </cell>
          <cell r="AB1011">
            <v>68570311.50330317</v>
          </cell>
          <cell r="AC1011">
            <v>0.36615452744855037</v>
          </cell>
          <cell r="AE1011">
            <v>68968777.669450536</v>
          </cell>
          <cell r="AF1011">
            <v>0.35392925599207542</v>
          </cell>
          <cell r="AG1011">
            <v>-398466.16614736617</v>
          </cell>
          <cell r="AH1011">
            <v>-5.7774862714996544E-3</v>
          </cell>
          <cell r="AJ1011">
            <v>44551008.410279378</v>
          </cell>
          <cell r="AK1011">
            <v>0.34607190428817503</v>
          </cell>
          <cell r="AL1011">
            <v>24019303.093023792</v>
          </cell>
          <cell r="AM1011">
            <v>0.53914162552337985</v>
          </cell>
        </row>
        <row r="1012">
          <cell r="A1012" t="str">
            <v>C</v>
          </cell>
          <cell r="D1012" t="str">
            <v>TRADING (TR + F&amp;B) BALTONA GROUPIncome from suppliers</v>
          </cell>
          <cell r="G1012" t="str">
            <v>Income from suppliers</v>
          </cell>
          <cell r="I1012">
            <v>726417.01985913224</v>
          </cell>
          <cell r="J1012">
            <v>2.1235398584763001E-2</v>
          </cell>
          <cell r="L1012">
            <v>508942.77310570469</v>
          </cell>
          <cell r="M1012">
            <v>1.4436949389068976E-2</v>
          </cell>
          <cell r="N1012">
            <v>217474.24675342755</v>
          </cell>
          <cell r="O1012">
            <v>0.42730589418991372</v>
          </cell>
          <cell r="Q1012">
            <v>323327.52277627145</v>
          </cell>
          <cell r="R1012">
            <v>1.7616077107154206E-2</v>
          </cell>
          <cell r="S1012">
            <v>403089.49708286079</v>
          </cell>
          <cell r="T1012">
            <v>1.2466909517065181</v>
          </cell>
          <cell r="Z1012" t="str">
            <v>Income from suppliers</v>
          </cell>
          <cell r="AB1012">
            <v>3966682.3384739561</v>
          </cell>
          <cell r="AC1012">
            <v>2.1181451058633095E-2</v>
          </cell>
          <cell r="AE1012">
            <v>3424894.2113219472</v>
          </cell>
          <cell r="AF1012">
            <v>1.7575637861444497E-2</v>
          </cell>
          <cell r="AG1012">
            <v>541788.12715200894</v>
          </cell>
          <cell r="AH1012">
            <v>0.15819120058102132</v>
          </cell>
          <cell r="AJ1012">
            <v>2265933.9336112319</v>
          </cell>
          <cell r="AK1012">
            <v>1.760175806065703E-2</v>
          </cell>
          <cell r="AL1012">
            <v>1700748.4048627242</v>
          </cell>
          <cell r="AM1012">
            <v>0.75057281222327243</v>
          </cell>
        </row>
        <row r="1013">
          <cell r="D1013" t="str">
            <v>TRADING (TR + F&amp;B) BALTONA GROUPTOTAL MARGIN</v>
          </cell>
          <cell r="G1013" t="str">
            <v>TOTAL MARGIN</v>
          </cell>
          <cell r="I1013">
            <v>14228720.21651265</v>
          </cell>
          <cell r="J1013">
            <v>0.41594915439524704</v>
          </cell>
          <cell r="L1013">
            <v>13772610.123568887</v>
          </cell>
          <cell r="M1013">
            <v>0.3906814003782822</v>
          </cell>
          <cell r="N1013">
            <v>456110.09294376336</v>
          </cell>
          <cell r="O1013">
            <v>3.3117186128955201E-2</v>
          </cell>
          <cell r="Q1013">
            <v>7156240.6684989659</v>
          </cell>
          <cell r="R1013">
            <v>0.38989841115648532</v>
          </cell>
          <cell r="S1013">
            <v>7072479.5480136843</v>
          </cell>
          <cell r="T1013">
            <v>0.98829537401474088</v>
          </cell>
          <cell r="Z1013" t="str">
            <v>TOTAL MARGIN</v>
          </cell>
          <cell r="AB1013">
            <v>72536993.841777131</v>
          </cell>
          <cell r="AC1013">
            <v>0.38733597850718349</v>
          </cell>
          <cell r="AE1013">
            <v>72393671.880772486</v>
          </cell>
          <cell r="AF1013">
            <v>0.37150489385351992</v>
          </cell>
          <cell r="AG1013">
            <v>143321.96100464463</v>
          </cell>
          <cell r="AH1013">
            <v>1.9797581374334516E-3</v>
          </cell>
          <cell r="AJ1013">
            <v>46816942.343890607</v>
          </cell>
          <cell r="AK1013">
            <v>0.36367366234883203</v>
          </cell>
          <cell r="AL1013">
            <v>25720051.497886524</v>
          </cell>
          <cell r="AM1013">
            <v>0.54937486752043019</v>
          </cell>
        </row>
        <row r="1014">
          <cell r="A1014" t="str">
            <v>DJ</v>
          </cell>
          <cell r="D1014" t="str">
            <v>TRADING (TR + F&amp;B) BALTONA GROUPTotal Rent</v>
          </cell>
          <cell r="G1014" t="str">
            <v>Total Rent</v>
          </cell>
          <cell r="I1014">
            <v>7873686.3464717846</v>
          </cell>
          <cell r="J1014">
            <v>0.23017201322066835</v>
          </cell>
          <cell r="L1014">
            <v>7655170.4626789764</v>
          </cell>
          <cell r="M1014">
            <v>0.21715075716663781</v>
          </cell>
          <cell r="N1014">
            <v>-218515.88379280828</v>
          </cell>
          <cell r="O1014">
            <v>-2.8544874978046808E-2</v>
          </cell>
          <cell r="Q1014">
            <v>2913073.0167935234</v>
          </cell>
          <cell r="R1014">
            <v>0.15871497248971936</v>
          </cell>
          <cell r="S1014">
            <v>-4960613.3296782617</v>
          </cell>
          <cell r="T1014">
            <v>-1.7028798458126206</v>
          </cell>
          <cell r="V1014" t="str">
            <v>WRO TR change in PAX mix; KAT F&amp;B due to higher sales</v>
          </cell>
          <cell r="Z1014" t="str">
            <v>Total Rent</v>
          </cell>
          <cell r="AB1014">
            <v>42441354.367474288</v>
          </cell>
          <cell r="AC1014">
            <v>0.22663006353632242</v>
          </cell>
          <cell r="AE1014">
            <v>43091506.863804206</v>
          </cell>
          <cell r="AF1014">
            <v>0.22113404759729649</v>
          </cell>
          <cell r="AG1014">
            <v>650152.4963299185</v>
          </cell>
          <cell r="AH1014">
            <v>1.5087717827663827E-2</v>
          </cell>
          <cell r="AJ1014">
            <v>25227271.671263859</v>
          </cell>
          <cell r="AK1014">
            <v>0.19596526001990597</v>
          </cell>
          <cell r="AL1014">
            <v>-17214082.696210429</v>
          </cell>
          <cell r="AM1014">
            <v>-0.68236006336820099</v>
          </cell>
        </row>
        <row r="1015">
          <cell r="A1015" t="str">
            <v>I</v>
          </cell>
          <cell r="D1015" t="str">
            <v>TRADING (TR + F&amp;B) BALTONA GROUPStaff</v>
          </cell>
          <cell r="G1015" t="str">
            <v>Staff</v>
          </cell>
          <cell r="I1015">
            <v>2339189.9622893813</v>
          </cell>
          <cell r="J1015">
            <v>6.8381700671502052E-2</v>
          </cell>
          <cell r="L1015">
            <v>1888700.8805066955</v>
          </cell>
          <cell r="M1015">
            <v>5.3575923392278818E-2</v>
          </cell>
          <cell r="N1015">
            <v>-450489.08178268583</v>
          </cell>
          <cell r="O1015">
            <v>-0.23851796037805095</v>
          </cell>
          <cell r="Q1015">
            <v>1421685.3541710954</v>
          </cell>
          <cell r="R1015">
            <v>7.7458666698533948E-2</v>
          </cell>
          <cell r="S1015">
            <v>-917504.60811828589</v>
          </cell>
          <cell r="T1015">
            <v>-0.6453640430538381</v>
          </cell>
          <cell r="V1015" t="str">
            <v>113k F&amp;B (new FTE &amp; overtime due to higher sales); TR 86k FRA social (to be explained); 110k NEW WAW, KAT, POZ</v>
          </cell>
          <cell r="Z1015" t="str">
            <v>Staff</v>
          </cell>
          <cell r="AB1015">
            <v>12432452.537598714</v>
          </cell>
          <cell r="AC1015">
            <v>6.6387313753295402E-2</v>
          </cell>
          <cell r="AE1015">
            <v>13042296.306049071</v>
          </cell>
          <cell r="AF1015">
            <v>6.6929564130477598E-2</v>
          </cell>
          <cell r="AG1015">
            <v>609843.76845035702</v>
          </cell>
          <cell r="AH1015">
            <v>4.6758926046443938E-2</v>
          </cell>
          <cell r="AJ1015">
            <v>9278614.67584043</v>
          </cell>
          <cell r="AK1015">
            <v>7.2076210272344968E-2</v>
          </cell>
          <cell r="AL1015">
            <v>-3153837.8617582843</v>
          </cell>
          <cell r="AM1015">
            <v>-0.33990395893583325</v>
          </cell>
        </row>
        <row r="1016">
          <cell r="A1016" t="str">
            <v>EF</v>
          </cell>
          <cell r="D1016" t="str">
            <v>TRADING (TR + F&amp;B) BALTONA GROUPWarehouse &amp; Distribution Costs</v>
          </cell>
          <cell r="G1016" t="str">
            <v>Warehouse &amp; Distribution Costs</v>
          </cell>
          <cell r="I1016">
            <v>171099.25641342858</v>
          </cell>
          <cell r="J1016">
            <v>5.0017563027368343E-3</v>
          </cell>
          <cell r="L1016">
            <v>120406.04178925845</v>
          </cell>
          <cell r="M1016">
            <v>3.4155037133980753E-3</v>
          </cell>
          <cell r="N1016">
            <v>-50693.214624170127</v>
          </cell>
          <cell r="O1016">
            <v>-0.42101886143634126</v>
          </cell>
          <cell r="Q1016">
            <v>86748.072469285689</v>
          </cell>
          <cell r="R1016">
            <v>4.7263552462045071E-3</v>
          </cell>
          <cell r="S1016">
            <v>-84351.183944142889</v>
          </cell>
          <cell r="T1016">
            <v>-0.97236954716208301</v>
          </cell>
          <cell r="V1016" t="str">
            <v>TAL - not budgeted</v>
          </cell>
          <cell r="Z1016" t="str">
            <v>Warehouse &amp; Distribution Costs</v>
          </cell>
          <cell r="AB1016">
            <v>1051263.3074364285</v>
          </cell>
          <cell r="AC1016">
            <v>5.613578400323338E-3</v>
          </cell>
          <cell r="AE1016">
            <v>755703.69848850695</v>
          </cell>
          <cell r="AF1016">
            <v>3.8780685520974495E-3</v>
          </cell>
          <cell r="AG1016">
            <v>-295559.60894792154</v>
          </cell>
          <cell r="AH1016">
            <v>-0.39110515078737107</v>
          </cell>
          <cell r="AJ1016">
            <v>630184.52316828561</v>
          </cell>
          <cell r="AK1016">
            <v>4.8952687215821546E-3</v>
          </cell>
          <cell r="AL1016">
            <v>-421078.78426814289</v>
          </cell>
          <cell r="AM1016">
            <v>-0.66818331581859125</v>
          </cell>
        </row>
        <row r="1017">
          <cell r="A1017" t="str">
            <v>KLM</v>
          </cell>
          <cell r="D1017" t="str">
            <v>TRADING (TR + F&amp;B) BALTONA GROUPUtilities / Supplies / Services</v>
          </cell>
          <cell r="G1017" t="str">
            <v>Utilities / Supplies / Services</v>
          </cell>
          <cell r="I1017">
            <v>653845.15408634953</v>
          </cell>
          <cell r="J1017">
            <v>1.9113900253096967E-2</v>
          </cell>
          <cell r="L1017">
            <v>566097.35249626834</v>
          </cell>
          <cell r="M1017">
            <v>1.6058227484796482E-2</v>
          </cell>
          <cell r="N1017">
            <v>-87747.801590081188</v>
          </cell>
          <cell r="O1017">
            <v>-0.15500479061268813</v>
          </cell>
          <cell r="Q1017">
            <v>350987.37161259929</v>
          </cell>
          <cell r="R1017">
            <v>1.9123087786879552E-2</v>
          </cell>
          <cell r="S1017">
            <v>-302857.78247375024</v>
          </cell>
          <cell r="T1017">
            <v>-0.86287372985039501</v>
          </cell>
          <cell r="Z1017" t="str">
            <v>Utilities / Supplies / Services</v>
          </cell>
          <cell r="AB1017">
            <v>3887280.2867307551</v>
          </cell>
          <cell r="AC1017">
            <v>2.075745676581037E-2</v>
          </cell>
          <cell r="AE1017">
            <v>3934940.2540947068</v>
          </cell>
          <cell r="AF1017">
            <v>2.0193057258167051E-2</v>
          </cell>
          <cell r="AG1017">
            <v>47659.967363951728</v>
          </cell>
          <cell r="AH1017">
            <v>1.2111992631745006E-2</v>
          </cell>
          <cell r="AJ1017">
            <v>3107457.9340201993</v>
          </cell>
          <cell r="AK1017">
            <v>2.4138710280543003E-2</v>
          </cell>
          <cell r="AL1017">
            <v>-779822.35271055577</v>
          </cell>
          <cell r="AM1017">
            <v>-0.25095186138261871</v>
          </cell>
        </row>
        <row r="1018">
          <cell r="A1018" t="str">
            <v>N</v>
          </cell>
          <cell r="D1018" t="str">
            <v>TRADING (TR + F&amp;B) BALTONA GROUPTax, Duty &amp; Other Charges</v>
          </cell>
          <cell r="G1018" t="str">
            <v>Tax, Duty &amp; Other Charges</v>
          </cell>
          <cell r="I1018">
            <v>109678.1800015238</v>
          </cell>
          <cell r="J1018">
            <v>3.2062297615705567E-3</v>
          </cell>
          <cell r="L1018">
            <v>135005.78923981823</v>
          </cell>
          <cell r="M1018">
            <v>3.8296481441180757E-3</v>
          </cell>
          <cell r="N1018">
            <v>25327.609238294433</v>
          </cell>
          <cell r="O1018">
            <v>0.18760387521829602</v>
          </cell>
          <cell r="Q1018">
            <v>135723.71891149995</v>
          </cell>
          <cell r="R1018">
            <v>7.3947292735395088E-3</v>
          </cell>
          <cell r="S1018">
            <v>26045.538909976152</v>
          </cell>
          <cell r="T1018">
            <v>0.19190115861000989</v>
          </cell>
          <cell r="Z1018" t="str">
            <v>Tax, Duty &amp; Other Charges</v>
          </cell>
          <cell r="AB1018">
            <v>634326.16313185706</v>
          </cell>
          <cell r="AC1018">
            <v>3.387200545218592E-3</v>
          </cell>
          <cell r="AE1018">
            <v>903419.12671504379</v>
          </cell>
          <cell r="AF1018">
            <v>4.6361044833899741E-3</v>
          </cell>
          <cell r="AG1018">
            <v>269092.96358318673</v>
          </cell>
          <cell r="AH1018">
            <v>0.29786060049630092</v>
          </cell>
          <cell r="AJ1018">
            <v>802384.91670599999</v>
          </cell>
          <cell r="AK1018">
            <v>6.2329201067530399E-3</v>
          </cell>
          <cell r="AL1018">
            <v>168058.75357414293</v>
          </cell>
          <cell r="AM1018">
            <v>0.20944904381312157</v>
          </cell>
        </row>
        <row r="1019">
          <cell r="A1019" t="str">
            <v>O</v>
          </cell>
          <cell r="D1019" t="str">
            <v>TRADING (TR + F&amp;B) BALTONA GROUPMarketing</v>
          </cell>
          <cell r="G1019" t="str">
            <v>Marketing</v>
          </cell>
          <cell r="I1019">
            <v>41750.130528952403</v>
          </cell>
          <cell r="J1019">
            <v>1.2204844304448061E-3</v>
          </cell>
          <cell r="L1019">
            <v>89597.4223321014</v>
          </cell>
          <cell r="M1019">
            <v>2.5415695436762408E-3</v>
          </cell>
          <cell r="N1019">
            <v>47847.291803148997</v>
          </cell>
          <cell r="O1019">
            <v>0.53402531632883865</v>
          </cell>
          <cell r="Q1019">
            <v>42554.692590952378</v>
          </cell>
          <cell r="R1019">
            <v>2.318536756526551E-3</v>
          </cell>
          <cell r="S1019">
            <v>804.56206199997541</v>
          </cell>
          <cell r="T1019">
            <v>1.8906541511970243E-2</v>
          </cell>
          <cell r="Z1019" t="str">
            <v>Marketing</v>
          </cell>
          <cell r="AB1019">
            <v>609109.17807528586</v>
          </cell>
          <cell r="AC1019">
            <v>3.2525458667631616E-3</v>
          </cell>
          <cell r="AE1019">
            <v>619383.58851147117</v>
          </cell>
          <cell r="AF1019">
            <v>3.1785103355930371E-3</v>
          </cell>
          <cell r="AG1019">
            <v>10274.41043618531</v>
          </cell>
          <cell r="AH1019">
            <v>1.6588121846878745E-2</v>
          </cell>
          <cell r="AJ1019">
            <v>352184.15965028573</v>
          </cell>
          <cell r="AK1019">
            <v>2.7357639510171691E-3</v>
          </cell>
          <cell r="AL1019">
            <v>-256925.01842500013</v>
          </cell>
          <cell r="AM1019">
            <v>-0.7295189501995869</v>
          </cell>
        </row>
        <row r="1020">
          <cell r="A1020">
            <v>0</v>
          </cell>
          <cell r="D1020" t="str">
            <v>TRADING (TR + F&amp;B) BALTONA GROUPTOTAL COST</v>
          </cell>
          <cell r="G1020" t="str">
            <v>TOTAL COST</v>
          </cell>
          <cell r="I1020">
            <v>11189249.02979142</v>
          </cell>
          <cell r="J1020">
            <v>0.3270960846400196</v>
          </cell>
          <cell r="L1020">
            <v>10454977.949043117</v>
          </cell>
          <cell r="M1020">
            <v>0.2965716294449055</v>
          </cell>
          <cell r="N1020">
            <v>-734271.08074830286</v>
          </cell>
          <cell r="O1020">
            <v>7.023171969631048E-2</v>
          </cell>
          <cell r="Q1020">
            <v>4950772.2265489548</v>
          </cell>
          <cell r="R1020">
            <v>0.26973634825140336</v>
          </cell>
          <cell r="S1020">
            <v>6238476.8032424655</v>
          </cell>
          <cell r="T1020">
            <v>1.2601017614561383</v>
          </cell>
          <cell r="Z1020" t="str">
            <v>TOTAL COST</v>
          </cell>
          <cell r="AB1020">
            <v>61055785.840447329</v>
          </cell>
          <cell r="AC1020">
            <v>0.32602815886773329</v>
          </cell>
          <cell r="AE1020">
            <v>62347249.837663002</v>
          </cell>
          <cell r="AF1020">
            <v>0.3199493523570216</v>
          </cell>
          <cell r="AG1020">
            <v>1291463.9972156733</v>
          </cell>
          <cell r="AH1020">
            <v>-2.0714049145364566E-2</v>
          </cell>
          <cell r="AJ1020">
            <v>39398097.880649067</v>
          </cell>
          <cell r="AK1020">
            <v>0.30604413335214636</v>
          </cell>
          <cell r="AL1020">
            <v>21657687.959798262</v>
          </cell>
          <cell r="AM1020">
            <v>0.54971405029266007</v>
          </cell>
        </row>
        <row r="1021">
          <cell r="D1021" t="str">
            <v>TRADING (TR + F&amp;B) BALTONA GROUPSTORE CASH CONTRIBUTION</v>
          </cell>
          <cell r="G1021" t="str">
            <v>STORE CASH CONTRIBUTION</v>
          </cell>
          <cell r="I1021">
            <v>3039471.1867212299</v>
          </cell>
          <cell r="J1021">
            <v>8.8853069755227457E-2</v>
          </cell>
          <cell r="L1021">
            <v>3317632.1745257694</v>
          </cell>
          <cell r="M1021">
            <v>9.4109770933376719E-2</v>
          </cell>
          <cell r="N1021">
            <v>-278160.9878045395</v>
          </cell>
          <cell r="O1021">
            <v>-8.3843227088397976E-2</v>
          </cell>
          <cell r="Q1021">
            <v>2205468.4419500111</v>
          </cell>
          <cell r="R1021">
            <v>0.12016206290508195</v>
          </cell>
          <cell r="S1021">
            <v>834002.74477121886</v>
          </cell>
          <cell r="T1021">
            <v>0.37815220064260724</v>
          </cell>
          <cell r="Z1021" t="str">
            <v>STORE CASH CONTRIBUTION</v>
          </cell>
          <cell r="AB1021">
            <v>11481208.001329802</v>
          </cell>
          <cell r="AC1021">
            <v>6.1307819639450215E-2</v>
          </cell>
          <cell r="AE1021">
            <v>10046422.043109484</v>
          </cell>
          <cell r="AF1021">
            <v>5.1555541496498353E-2</v>
          </cell>
          <cell r="AG1021">
            <v>1434785.958220318</v>
          </cell>
          <cell r="AH1021">
            <v>0.14281561655120711</v>
          </cell>
          <cell r="AJ1021">
            <v>7418844.4632415399</v>
          </cell>
          <cell r="AK1021">
            <v>5.7629528996685692E-2</v>
          </cell>
          <cell r="AL1021">
            <v>4062363.5380882621</v>
          </cell>
          <cell r="AM1021">
            <v>0.54757362257912612</v>
          </cell>
        </row>
        <row r="1022">
          <cell r="A1022" t="str">
            <v>S</v>
          </cell>
          <cell r="D1022" t="str">
            <v>TRADING (TR + F&amp;B) BALTONA GROUPCentral Costs</v>
          </cell>
          <cell r="G1022" t="str">
            <v>Central Costs</v>
          </cell>
          <cell r="I1022">
            <v>1369300.5243993965</v>
          </cell>
          <cell r="J1022">
            <v>4.0028856184543909E-2</v>
          </cell>
          <cell r="L1022">
            <v>1052242.0545786589</v>
          </cell>
          <cell r="M1022">
            <v>2.9848474307438356E-2</v>
          </cell>
          <cell r="N1022">
            <v>-317058.46982073761</v>
          </cell>
          <cell r="O1022">
            <v>-0.30131704814601323</v>
          </cell>
          <cell r="Q1022">
            <v>1034048.0533199823</v>
          </cell>
          <cell r="R1022">
            <v>5.6338755461879129E-2</v>
          </cell>
          <cell r="S1022">
            <v>-335252.47107941424</v>
          </cell>
          <cell r="T1022">
            <v>-0.32421362818007426</v>
          </cell>
          <cell r="Z1022" t="str">
            <v>Central Costs</v>
          </cell>
          <cell r="AB1022">
            <v>9565768.0866934489</v>
          </cell>
          <cell r="AC1022">
            <v>5.1079675980426877E-2</v>
          </cell>
          <cell r="AE1022">
            <v>8325155.4488193542</v>
          </cell>
          <cell r="AF1022">
            <v>4.2722463317254863E-2</v>
          </cell>
          <cell r="AG1022">
            <v>-1240612.6378740948</v>
          </cell>
          <cell r="AH1022">
            <v>-0.14901975650797428</v>
          </cell>
          <cell r="AJ1022">
            <v>6921129.4886002047</v>
          </cell>
          <cell r="AK1022">
            <v>5.3763282749673132E-2</v>
          </cell>
          <cell r="AL1022">
            <v>-2644638.5980932442</v>
          </cell>
          <cell r="AM1022">
            <v>-0.3821108393433803</v>
          </cell>
        </row>
        <row r="1023">
          <cell r="D1023" t="str">
            <v>TRADING (TR + F&amp;B) BALTONA GROUPEBITDA</v>
          </cell>
          <cell r="G1023" t="str">
            <v>EBITDA</v>
          </cell>
          <cell r="I1023">
            <v>1670170.6623218334</v>
          </cell>
          <cell r="J1023">
            <v>4.8824213570683547E-2</v>
          </cell>
          <cell r="L1023">
            <v>2265390.1199471103</v>
          </cell>
          <cell r="M1023">
            <v>6.4261296625938352E-2</v>
          </cell>
          <cell r="N1023">
            <v>-595219.45762527687</v>
          </cell>
          <cell r="O1023">
            <v>-0.26274479277731355</v>
          </cell>
          <cell r="Q1023">
            <v>1171420.3886300288</v>
          </cell>
          <cell r="R1023">
            <v>6.3823307443202817E-2</v>
          </cell>
          <cell r="S1023">
            <v>498750.27369180461</v>
          </cell>
          <cell r="T1023">
            <v>0.42576540286710474</v>
          </cell>
          <cell r="Z1023" t="str">
            <v>EBITDA</v>
          </cell>
          <cell r="AB1023">
            <v>1915439.914636353</v>
          </cell>
          <cell r="AC1023">
            <v>1.022814365902334E-2</v>
          </cell>
          <cell r="AE1023">
            <v>1721266.5942901298</v>
          </cell>
          <cell r="AF1023">
            <v>8.8330781792434893E-3</v>
          </cell>
          <cell r="AG1023">
            <v>194173.32034622319</v>
          </cell>
          <cell r="AH1023">
            <v>0.1128083941153244</v>
          </cell>
          <cell r="AJ1023">
            <v>497714.9746413352</v>
          </cell>
          <cell r="AK1023">
            <v>3.8662462470125595E-3</v>
          </cell>
          <cell r="AL1023">
            <v>1417724.9399950178</v>
          </cell>
          <cell r="AM1023">
            <v>2.848467521027799</v>
          </cell>
        </row>
        <row r="1024">
          <cell r="A1024" t="str">
            <v>R</v>
          </cell>
          <cell r="D1024" t="str">
            <v>TRADING (TR + F&amp;B) BALTONA GROUPDepreciation</v>
          </cell>
          <cell r="G1024" t="str">
            <v>Depreciation</v>
          </cell>
          <cell r="I1024">
            <v>450097.29584547621</v>
          </cell>
          <cell r="J1024">
            <v>1.315772513294936E-2</v>
          </cell>
          <cell r="L1024">
            <v>415972.73579090374</v>
          </cell>
          <cell r="M1024">
            <v>1.1799710402015186E-2</v>
          </cell>
          <cell r="N1024">
            <v>-34124.560054572474</v>
          </cell>
          <cell r="O1024">
            <v>-8.2035568965091565E-2</v>
          </cell>
          <cell r="Q1024">
            <v>360860.89719797613</v>
          </cell>
          <cell r="R1024">
            <v>1.966103391202836E-2</v>
          </cell>
          <cell r="S1024">
            <v>-89236.398647500086</v>
          </cell>
          <cell r="T1024">
            <v>-0.24728752641365581</v>
          </cell>
          <cell r="Z1024" t="str">
            <v>Depreciation</v>
          </cell>
          <cell r="AB1024">
            <v>2422799.753649143</v>
          </cell>
          <cell r="AC1024">
            <v>1.2937364282749858E-2</v>
          </cell>
          <cell r="AE1024">
            <v>2490512.5757545559</v>
          </cell>
          <cell r="AF1024">
            <v>1.2780642092866307E-2</v>
          </cell>
          <cell r="AG1024">
            <v>67712.822105412837</v>
          </cell>
          <cell r="AH1024">
            <v>2.7188307645825804E-2</v>
          </cell>
          <cell r="AJ1024">
            <v>2884516.8130701431</v>
          </cell>
          <cell r="AK1024">
            <v>2.2406905299591672E-2</v>
          </cell>
          <cell r="AL1024">
            <v>461717.05942100007</v>
          </cell>
          <cell r="AM1024">
            <v>0.16006738367025508</v>
          </cell>
        </row>
        <row r="1025">
          <cell r="D1025" t="str">
            <v>TRADING (TR + F&amp;B) BALTONA GROUPEBIT</v>
          </cell>
          <cell r="G1025" t="str">
            <v>EBIT</v>
          </cell>
          <cell r="I1025">
            <v>1220073.3664763572</v>
          </cell>
          <cell r="J1025">
            <v>3.5666488437734185E-2</v>
          </cell>
          <cell r="L1025">
            <v>1849417.3841562066</v>
          </cell>
          <cell r="M1025">
            <v>5.2461586223923169E-2</v>
          </cell>
          <cell r="N1025">
            <v>-629344.01767984941</v>
          </cell>
          <cell r="O1025">
            <v>-0.34029312315942484</v>
          </cell>
          <cell r="Q1025">
            <v>810559.49143205269</v>
          </cell>
          <cell r="R1025">
            <v>4.416227353117446E-2</v>
          </cell>
          <cell r="S1025">
            <v>409513.87504430453</v>
          </cell>
          <cell r="T1025">
            <v>0.50522371198293858</v>
          </cell>
          <cell r="Z1025" t="str">
            <v>EBIT</v>
          </cell>
          <cell r="AB1025">
            <v>-507359.83901279001</v>
          </cell>
          <cell r="AC1025">
            <v>-2.7092206237265188E-3</v>
          </cell>
          <cell r="AE1025">
            <v>-769245.98146442603</v>
          </cell>
          <cell r="AF1025">
            <v>-3.9475639136228174E-3</v>
          </cell>
          <cell r="AG1025">
            <v>261886.14245163603</v>
          </cell>
          <cell r="AH1025">
            <v>-0.34044525257457847</v>
          </cell>
          <cell r="AJ1025">
            <v>-2386801.8384288079</v>
          </cell>
          <cell r="AK1025">
            <v>-1.8540659052579116E-2</v>
          </cell>
          <cell r="AL1025">
            <v>1879441.9994160179</v>
          </cell>
          <cell r="AM1025">
            <v>-0.78743110096363234</v>
          </cell>
        </row>
        <row r="1026">
          <cell r="T1026" t="str">
            <v>data kPLN</v>
          </cell>
          <cell r="AM1026" t="str">
            <v>data kPLN</v>
          </cell>
        </row>
        <row r="1034">
          <cell r="G1034" t="str">
            <v>TRADING (TR + F&amp;B) BALTONA+CDD GROUP</v>
          </cell>
          <cell r="I1034" t="str">
            <v>JULY 2018</v>
          </cell>
          <cell r="Z1034" t="str">
            <v>TRADING (TR + F&amp;B) BALTONA+CDD GROUP</v>
          </cell>
          <cell r="AB1034" t="str">
            <v>JULY 2018 YTD</v>
          </cell>
        </row>
        <row r="1035">
          <cell r="I1035" t="str">
            <v>Actual</v>
          </cell>
          <cell r="J1035" t="str">
            <v>% of sales</v>
          </cell>
          <cell r="L1035" t="str">
            <v>Budget</v>
          </cell>
          <cell r="M1035" t="str">
            <v>% of sales</v>
          </cell>
          <cell r="N1035" t="str">
            <v xml:space="preserve"> Variance</v>
          </cell>
          <cell r="O1035" t="str">
            <v xml:space="preserve"> Variance %</v>
          </cell>
          <cell r="Q1035" t="str">
            <v>Prev.year</v>
          </cell>
          <cell r="R1035" t="str">
            <v>% of sales</v>
          </cell>
          <cell r="S1035" t="str">
            <v xml:space="preserve"> Variance</v>
          </cell>
          <cell r="T1035" t="str">
            <v xml:space="preserve"> Variance %</v>
          </cell>
          <cell r="AB1035" t="str">
            <v>Actual</v>
          </cell>
          <cell r="AC1035" t="str">
            <v>% of sales</v>
          </cell>
          <cell r="AE1035" t="str">
            <v>Budget</v>
          </cell>
          <cell r="AF1035" t="str">
            <v>% of sales</v>
          </cell>
          <cell r="AG1035" t="str">
            <v xml:space="preserve"> Variance</v>
          </cell>
          <cell r="AH1035" t="str">
            <v xml:space="preserve"> Variance %</v>
          </cell>
          <cell r="AJ1035" t="str">
            <v>Prev.year</v>
          </cell>
          <cell r="AK1035" t="str">
            <v>% of sales</v>
          </cell>
          <cell r="AL1035" t="str">
            <v xml:space="preserve"> Variance</v>
          </cell>
          <cell r="AM1035" t="str">
            <v xml:space="preserve"> Variance %</v>
          </cell>
        </row>
        <row r="1036">
          <cell r="A1036" t="str">
            <v>A</v>
          </cell>
          <cell r="D1036" t="str">
            <v>TRADING (TR + F&amp;B) BALTONA+CDD GROUPNET SALES</v>
          </cell>
          <cell r="G1036" t="str">
            <v>NET SALES</v>
          </cell>
          <cell r="I1036">
            <v>37310430.377105631</v>
          </cell>
          <cell r="J1036">
            <v>1</v>
          </cell>
          <cell r="L1036">
            <v>39625177.48008579</v>
          </cell>
          <cell r="M1036">
            <v>1</v>
          </cell>
          <cell r="N1036">
            <v>-2314747.1029801592</v>
          </cell>
          <cell r="O1036">
            <v>-5.8416069029431306E-2</v>
          </cell>
          <cell r="Q1036">
            <v>22404951.728485372</v>
          </cell>
          <cell r="R1036">
            <v>1</v>
          </cell>
          <cell r="S1036">
            <v>14905478.648620259</v>
          </cell>
          <cell r="T1036">
            <v>0.66527608848492292</v>
          </cell>
          <cell r="Z1036" t="str">
            <v>NET SALES</v>
          </cell>
          <cell r="AB1036">
            <v>201624965.79204136</v>
          </cell>
          <cell r="AC1036">
            <v>1</v>
          </cell>
          <cell r="AE1036">
            <v>213717404.8294425</v>
          </cell>
          <cell r="AF1036">
            <v>1</v>
          </cell>
          <cell r="AG1036">
            <v>-12092439.03740114</v>
          </cell>
          <cell r="AH1036">
            <v>-5.6581442428853768E-2</v>
          </cell>
          <cell r="AJ1036">
            <v>145570084.94135025</v>
          </cell>
          <cell r="AK1036">
            <v>1</v>
          </cell>
          <cell r="AL1036">
            <v>56054880.85069111</v>
          </cell>
          <cell r="AM1036">
            <v>0.38507143052966852</v>
          </cell>
        </row>
        <row r="1037">
          <cell r="A1037" t="str">
            <v>B</v>
          </cell>
          <cell r="D1037" t="str">
            <v>TRADING (TR + F&amp;B) BALTONA+CDD GROUPCOGS</v>
          </cell>
          <cell r="G1037" t="str">
            <v>COGS</v>
          </cell>
          <cell r="I1037">
            <v>22471442.634311073</v>
          </cell>
          <cell r="J1037">
            <v>0.60228312584943977</v>
          </cell>
          <cell r="L1037">
            <v>24347628.451672744</v>
          </cell>
          <cell r="M1037">
            <v>0.61444843909933267</v>
          </cell>
          <cell r="N1037">
            <v>1876185.8173616715</v>
          </cell>
          <cell r="O1037">
            <v>7.705825727896598E-2</v>
          </cell>
          <cell r="Q1037">
            <v>13755138.355738526</v>
          </cell>
          <cell r="R1037">
            <v>0.61393296100033179</v>
          </cell>
          <cell r="S1037">
            <v>-8716304.2785725463</v>
          </cell>
          <cell r="T1037">
            <v>-0.63367623452047495</v>
          </cell>
          <cell r="Z1037" t="str">
            <v>COGS</v>
          </cell>
          <cell r="AB1037">
            <v>126943919.47939479</v>
          </cell>
          <cell r="AC1037">
            <v>0.62960417119339485</v>
          </cell>
          <cell r="AE1037">
            <v>136001341.1051808</v>
          </cell>
          <cell r="AF1037">
            <v>0.63636062403863114</v>
          </cell>
          <cell r="AG1037">
            <v>9057421.6257860065</v>
          </cell>
          <cell r="AH1037">
            <v>6.6598031697210791E-2</v>
          </cell>
          <cell r="AJ1037">
            <v>93664789.912476525</v>
          </cell>
          <cell r="AK1037">
            <v>0.64343432890221774</v>
          </cell>
          <cell r="AL1037">
            <v>-33279129.566918269</v>
          </cell>
          <cell r="AM1037">
            <v>-0.35530031720580801</v>
          </cell>
        </row>
        <row r="1038">
          <cell r="D1038" t="str">
            <v>TRADING (TR + F&amp;B) BALTONA+CDD GROUPGROSS MARGIN</v>
          </cell>
          <cell r="G1038" t="str">
            <v>GROSS MARGIN</v>
          </cell>
          <cell r="I1038">
            <v>14838987.742794558</v>
          </cell>
          <cell r="J1038">
            <v>0.39771687415056017</v>
          </cell>
          <cell r="L1038">
            <v>15277549.028413046</v>
          </cell>
          <cell r="M1038">
            <v>0.38555156090066728</v>
          </cell>
          <cell r="N1038">
            <v>-438561.28561848775</v>
          </cell>
          <cell r="O1038">
            <v>-2.87062594139188E-2</v>
          </cell>
          <cell r="Q1038">
            <v>8649813.3727468457</v>
          </cell>
          <cell r="R1038">
            <v>0.38606703899966821</v>
          </cell>
          <cell r="S1038">
            <v>6189174.3700477127</v>
          </cell>
          <cell r="T1038">
            <v>0.71552692564998899</v>
          </cell>
          <cell r="Z1038" t="str">
            <v>GROSS MARGIN</v>
          </cell>
          <cell r="AB1038">
            <v>74681046.312646568</v>
          </cell>
          <cell r="AC1038">
            <v>0.37039582880660515</v>
          </cell>
          <cell r="AE1038">
            <v>77716063.724261701</v>
          </cell>
          <cell r="AF1038">
            <v>0.3636393759613688</v>
          </cell>
          <cell r="AG1038">
            <v>-3035017.4116151333</v>
          </cell>
          <cell r="AH1038">
            <v>-3.9052639392332611E-2</v>
          </cell>
          <cell r="AJ1038">
            <v>51905295.028873727</v>
          </cell>
          <cell r="AK1038">
            <v>0.35656567109778231</v>
          </cell>
          <cell r="AL1038">
            <v>22775751.283772841</v>
          </cell>
          <cell r="AM1038">
            <v>0.43879437100016894</v>
          </cell>
        </row>
        <row r="1039">
          <cell r="A1039" t="str">
            <v>C</v>
          </cell>
          <cell r="D1039" t="str">
            <v>TRADING (TR + F&amp;B) BALTONA+CDD GROUPIncome from suppliers</v>
          </cell>
          <cell r="G1039" t="str">
            <v>Income from suppliers</v>
          </cell>
          <cell r="I1039">
            <v>763352.67467991798</v>
          </cell>
          <cell r="J1039">
            <v>2.0459497973208191E-2</v>
          </cell>
          <cell r="L1039">
            <v>579987.79768549534</v>
          </cell>
          <cell r="M1039">
            <v>1.4636850471571431E-2</v>
          </cell>
          <cell r="N1039">
            <v>183364.87699442264</v>
          </cell>
          <cell r="O1039">
            <v>0.31615299102181149</v>
          </cell>
          <cell r="Q1039">
            <v>377830.81517227145</v>
          </cell>
          <cell r="R1039">
            <v>1.6863719223813464E-2</v>
          </cell>
          <cell r="S1039">
            <v>385521.85950764653</v>
          </cell>
          <cell r="T1039">
            <v>1.0203557889577333</v>
          </cell>
          <cell r="Z1039" t="str">
            <v>Income from suppliers</v>
          </cell>
          <cell r="AB1039">
            <v>4190025.7195102419</v>
          </cell>
          <cell r="AC1039">
            <v>2.0781284217708879E-2</v>
          </cell>
          <cell r="AE1039">
            <v>3736714.6701662922</v>
          </cell>
          <cell r="AF1039">
            <v>1.748437228661083E-2</v>
          </cell>
          <cell r="AG1039">
            <v>453311.04934394965</v>
          </cell>
          <cell r="AH1039">
            <v>0.12131272771859147</v>
          </cell>
          <cell r="AJ1039">
            <v>2523085.0123552317</v>
          </cell>
          <cell r="AK1039">
            <v>1.7332441712675891E-2</v>
          </cell>
          <cell r="AL1039">
            <v>1666940.7071550102</v>
          </cell>
          <cell r="AM1039">
            <v>0.66067560109636014</v>
          </cell>
        </row>
        <row r="1040">
          <cell r="D1040" t="str">
            <v>TRADING (TR + F&amp;B) BALTONA+CDD GROUPTOTAL MARGIN</v>
          </cell>
          <cell r="G1040" t="str">
            <v>TOTAL MARGIN</v>
          </cell>
          <cell r="I1040">
            <v>15602340.417474477</v>
          </cell>
          <cell r="J1040">
            <v>0.4181763721237684</v>
          </cell>
          <cell r="L1040">
            <v>15857536.826098541</v>
          </cell>
          <cell r="M1040">
            <v>0.40018841137223871</v>
          </cell>
          <cell r="N1040">
            <v>-255196.40862406418</v>
          </cell>
          <cell r="O1040">
            <v>-1.6093067380052228E-2</v>
          </cell>
          <cell r="Q1040">
            <v>9027644.1879191175</v>
          </cell>
          <cell r="R1040">
            <v>0.40293075822348168</v>
          </cell>
          <cell r="S1040">
            <v>6574696.2295553591</v>
          </cell>
          <cell r="T1040">
            <v>0.72828482079008849</v>
          </cell>
          <cell r="Z1040" t="str">
            <v>TOTAL MARGIN</v>
          </cell>
          <cell r="AB1040">
            <v>78871072.03215681</v>
          </cell>
          <cell r="AC1040">
            <v>0.39117711302431402</v>
          </cell>
          <cell r="AE1040">
            <v>81452778.394428</v>
          </cell>
          <cell r="AF1040">
            <v>0.38112374824797968</v>
          </cell>
          <cell r="AG1040">
            <v>-2581706.3622711897</v>
          </cell>
          <cell r="AH1040">
            <v>-3.1695743388512776E-2</v>
          </cell>
          <cell r="AJ1040">
            <v>54428380.041228957</v>
          </cell>
          <cell r="AK1040">
            <v>0.37389811281045821</v>
          </cell>
          <cell r="AL1040">
            <v>24442691.990927853</v>
          </cell>
          <cell r="AM1040">
            <v>0.44907990964296118</v>
          </cell>
        </row>
        <row r="1041">
          <cell r="A1041" t="str">
            <v>DJ</v>
          </cell>
          <cell r="D1041" t="str">
            <v>TRADING (TR + F&amp;B) BALTONA+CDD GROUPTotal Rent</v>
          </cell>
          <cell r="G1041" t="str">
            <v>Total Rent</v>
          </cell>
          <cell r="I1041">
            <v>8238080.889233999</v>
          </cell>
          <cell r="J1041">
            <v>0.22079833456676065</v>
          </cell>
          <cell r="L1041">
            <v>8161934.2971167658</v>
          </cell>
          <cell r="M1041">
            <v>0.20597849186211631</v>
          </cell>
          <cell r="N1041">
            <v>-76146.592117233202</v>
          </cell>
          <cell r="O1041">
            <v>-9.3294786928304063E-3</v>
          </cell>
          <cell r="Q1041">
            <v>3362113.6848438089</v>
          </cell>
          <cell r="R1041">
            <v>0.15006118850813055</v>
          </cell>
          <cell r="S1041">
            <v>-4875967.2043901905</v>
          </cell>
          <cell r="T1041">
            <v>-1.4502683910930005</v>
          </cell>
          <cell r="Z1041" t="str">
            <v>Total Rent</v>
          </cell>
          <cell r="AB1041">
            <v>44346712.632742003</v>
          </cell>
          <cell r="AC1041">
            <v>0.21994653518494225</v>
          </cell>
          <cell r="AE1041">
            <v>45256941.577808596</v>
          </cell>
          <cell r="AF1041">
            <v>0.2117606734646903</v>
          </cell>
          <cell r="AG1041">
            <v>910228.94506659359</v>
          </cell>
          <cell r="AH1041">
            <v>2.011247144267736E-2</v>
          </cell>
          <cell r="AJ1041">
            <v>27187335.295444146</v>
          </cell>
          <cell r="AK1041">
            <v>0.18676457670817354</v>
          </cell>
          <cell r="AL1041">
            <v>-17159377.337297857</v>
          </cell>
          <cell r="AM1041">
            <v>-0.63115333484607072</v>
          </cell>
        </row>
        <row r="1042">
          <cell r="A1042" t="str">
            <v>I</v>
          </cell>
          <cell r="D1042" t="str">
            <v>TRADING (TR + F&amp;B) BALTONA+CDD GROUPStaff</v>
          </cell>
          <cell r="G1042" t="str">
            <v>Staff</v>
          </cell>
          <cell r="I1042">
            <v>2786175.5167784528</v>
          </cell>
          <cell r="J1042">
            <v>7.4675512681518189E-2</v>
          </cell>
          <cell r="L1042">
            <v>2394668.5729197715</v>
          </cell>
          <cell r="M1042">
            <v>6.0433005609205087E-2</v>
          </cell>
          <cell r="N1042">
            <v>-391506.94385868125</v>
          </cell>
          <cell r="O1042">
            <v>-0.16349107692231701</v>
          </cell>
          <cell r="Q1042">
            <v>1876677.2513435239</v>
          </cell>
          <cell r="R1042">
            <v>8.3761718127584275E-2</v>
          </cell>
          <cell r="S1042">
            <v>-909498.26543492894</v>
          </cell>
          <cell r="T1042">
            <v>-0.48463222154145802</v>
          </cell>
          <cell r="Z1042" t="str">
            <v>Staff</v>
          </cell>
          <cell r="AB1042">
            <v>15469928.876593284</v>
          </cell>
          <cell r="AC1042">
            <v>7.6726256670759579E-2</v>
          </cell>
          <cell r="AE1042">
            <v>16160983.155928424</v>
          </cell>
          <cell r="AF1042">
            <v>7.561846995487205E-2</v>
          </cell>
          <cell r="AG1042">
            <v>691054.27933513932</v>
          </cell>
          <cell r="AH1042">
            <v>4.2760658350270986E-2</v>
          </cell>
          <cell r="AJ1042">
            <v>12096652.744840857</v>
          </cell>
          <cell r="AK1042">
            <v>8.309847967537122E-2</v>
          </cell>
          <cell r="AL1042">
            <v>-3373276.1317524277</v>
          </cell>
          <cell r="AM1042">
            <v>-0.27886029324856887</v>
          </cell>
        </row>
        <row r="1043">
          <cell r="A1043" t="str">
            <v>EF</v>
          </cell>
          <cell r="D1043" t="str">
            <v>TRADING (TR + F&amp;B) BALTONA+CDD GROUPWarehouse &amp; Distribution Costs</v>
          </cell>
          <cell r="G1043" t="str">
            <v>Warehouse &amp; Distribution Costs</v>
          </cell>
          <cell r="I1043">
            <v>171442.96237871429</v>
          </cell>
          <cell r="J1043">
            <v>4.5950411358405248E-3</v>
          </cell>
          <cell r="L1043">
            <v>120662.52700698601</v>
          </cell>
          <cell r="M1043">
            <v>3.0450974526896875E-3</v>
          </cell>
          <cell r="N1043">
            <v>-50780.435371728279</v>
          </cell>
          <cell r="O1043">
            <v>-0.42084677514493163</v>
          </cell>
          <cell r="Q1043">
            <v>86748.219094428539</v>
          </cell>
          <cell r="R1043">
            <v>3.8718324478306263E-3</v>
          </cell>
          <cell r="S1043">
            <v>-84694.743284285752</v>
          </cell>
          <cell r="T1043">
            <v>-0.97632832314508367</v>
          </cell>
          <cell r="Z1043" t="str">
            <v>Warehouse &amp; Distribution Costs</v>
          </cell>
          <cell r="AB1043">
            <v>1051863.6697047143</v>
          </cell>
          <cell r="AC1043">
            <v>5.2169316709996137E-3</v>
          </cell>
          <cell r="AE1043">
            <v>757499.09501259984</v>
          </cell>
          <cell r="AF1043">
            <v>3.544395907376487E-3</v>
          </cell>
          <cell r="AG1043">
            <v>-294364.57469211449</v>
          </cell>
          <cell r="AH1043">
            <v>-0.38860056286564704</v>
          </cell>
          <cell r="AJ1043">
            <v>630798.67393742851</v>
          </cell>
          <cell r="AK1043">
            <v>4.3332987968755761E-3</v>
          </cell>
          <cell r="AL1043">
            <v>-421064.99576728581</v>
          </cell>
          <cell r="AM1043">
            <v>-0.66751090825700277</v>
          </cell>
        </row>
        <row r="1044">
          <cell r="A1044" t="str">
            <v>KLM</v>
          </cell>
          <cell r="D1044" t="str">
            <v>TRADING (TR + F&amp;B) BALTONA+CDD GROUPUtilities / Supplies / Services</v>
          </cell>
          <cell r="G1044" t="str">
            <v>Utilities / Supplies / Services</v>
          </cell>
          <cell r="I1044">
            <v>767094.95509642083</v>
          </cell>
          <cell r="J1044">
            <v>2.0559799159195025E-2</v>
          </cell>
          <cell r="L1044">
            <v>662550.15859769133</v>
          </cell>
          <cell r="M1044">
            <v>1.6720433843625447E-2</v>
          </cell>
          <cell r="N1044">
            <v>-104544.7964987295</v>
          </cell>
          <cell r="O1044">
            <v>-0.15779151984508144</v>
          </cell>
          <cell r="Q1044">
            <v>500607.59762945643</v>
          </cell>
          <cell r="R1044">
            <v>2.2343614201720874E-2</v>
          </cell>
          <cell r="S1044">
            <v>-266487.3574669644</v>
          </cell>
          <cell r="T1044">
            <v>-0.53232783267547412</v>
          </cell>
          <cell r="Z1044" t="str">
            <v>Utilities / Supplies / Services</v>
          </cell>
          <cell r="AB1044">
            <v>4533250.0937253265</v>
          </cell>
          <cell r="AC1044">
            <v>2.2483575265183083E-2</v>
          </cell>
          <cell r="AE1044">
            <v>4610109.8968046671</v>
          </cell>
          <cell r="AF1044">
            <v>2.1571055012968045E-2</v>
          </cell>
          <cell r="AG1044">
            <v>76859.803079340607</v>
          </cell>
          <cell r="AH1044">
            <v>1.6672011036572787E-2</v>
          </cell>
          <cell r="AJ1044">
            <v>3687061.6178110563</v>
          </cell>
          <cell r="AK1044">
            <v>2.5328429390534205E-2</v>
          </cell>
          <cell r="AL1044">
            <v>-846188.47591427015</v>
          </cell>
          <cell r="AM1044">
            <v>-0.2295021248971254</v>
          </cell>
        </row>
        <row r="1045">
          <cell r="A1045" t="str">
            <v>N</v>
          </cell>
          <cell r="D1045" t="str">
            <v>TRADING (TR + F&amp;B) BALTONA+CDD GROUPTax, Duty &amp; Other Charges</v>
          </cell>
          <cell r="G1045" t="str">
            <v>Tax, Duty &amp; Other Charges</v>
          </cell>
          <cell r="I1045">
            <v>110114.90325480951</v>
          </cell>
          <cell r="J1045">
            <v>2.9513168875794594E-3</v>
          </cell>
          <cell r="L1045">
            <v>153662.59140654153</v>
          </cell>
          <cell r="M1045">
            <v>3.8779029187633774E-3</v>
          </cell>
          <cell r="N1045">
            <v>43547.688151732014</v>
          </cell>
          <cell r="O1045">
            <v>0.28339811110251889</v>
          </cell>
          <cell r="Q1045">
            <v>202702.93618149994</v>
          </cell>
          <cell r="R1045">
            <v>9.0472382461679671E-3</v>
          </cell>
          <cell r="S1045">
            <v>92588.03292669043</v>
          </cell>
          <cell r="T1045">
            <v>0.45676710298753254</v>
          </cell>
          <cell r="Z1045" t="str">
            <v>Tax, Duty &amp; Other Charges</v>
          </cell>
          <cell r="AB1045">
            <v>644201.3434981429</v>
          </cell>
          <cell r="AC1045">
            <v>3.1950475030090302E-3</v>
          </cell>
          <cell r="AE1045">
            <v>1034016.7418821066</v>
          </cell>
          <cell r="AF1045">
            <v>4.8382430186596423E-3</v>
          </cell>
          <cell r="AG1045">
            <v>389815.39838396374</v>
          </cell>
          <cell r="AH1045">
            <v>0.37699137992139831</v>
          </cell>
          <cell r="AJ1045">
            <v>923058.83034799993</v>
          </cell>
          <cell r="AK1045">
            <v>6.3409925928112057E-3</v>
          </cell>
          <cell r="AL1045">
            <v>278857.48684985703</v>
          </cell>
          <cell r="AM1045">
            <v>0.3021015320818996</v>
          </cell>
        </row>
        <row r="1046">
          <cell r="A1046" t="str">
            <v>O</v>
          </cell>
          <cell r="D1046" t="str">
            <v>TRADING (TR + F&amp;B) BALTONA+CDD GROUPMarketing</v>
          </cell>
          <cell r="G1046" t="str">
            <v>Marketing</v>
          </cell>
          <cell r="I1046">
            <v>48854.078080166684</v>
          </cell>
          <cell r="J1046">
            <v>1.3093946541593486E-3</v>
          </cell>
          <cell r="L1046">
            <v>106856.85518245681</v>
          </cell>
          <cell r="M1046">
            <v>2.6966908914454525E-3</v>
          </cell>
          <cell r="N1046">
            <v>58002.777102290129</v>
          </cell>
          <cell r="O1046">
            <v>0.54280819890545229</v>
          </cell>
          <cell r="Q1046">
            <v>54683.623961380945</v>
          </cell>
          <cell r="R1046">
            <v>2.440693674508429E-3</v>
          </cell>
          <cell r="S1046">
            <v>5829.5458812142606</v>
          </cell>
          <cell r="T1046">
            <v>0.10660496614729198</v>
          </cell>
          <cell r="Z1046" t="str">
            <v>Marketing</v>
          </cell>
          <cell r="AB1046">
            <v>651264.26230900013</v>
          </cell>
          <cell r="AC1046">
            <v>3.2300774844555838E-3</v>
          </cell>
          <cell r="AE1046">
            <v>740199.61846395908</v>
          </cell>
          <cell r="AF1046">
            <v>3.4634503402035809E-3</v>
          </cell>
          <cell r="AG1046">
            <v>88935.35615495895</v>
          </cell>
          <cell r="AH1046">
            <v>0.12015050256242366</v>
          </cell>
          <cell r="AJ1046">
            <v>390846.0466587143</v>
          </cell>
          <cell r="AK1046">
            <v>2.6849338366202436E-3</v>
          </cell>
          <cell r="AL1046">
            <v>-260418.21565028583</v>
          </cell>
          <cell r="AM1046">
            <v>-0.66629359021682077</v>
          </cell>
        </row>
        <row r="1047">
          <cell r="A1047">
            <v>0</v>
          </cell>
          <cell r="D1047" t="str">
            <v>TRADING (TR + F&amp;B) BALTONA+CDD GROUPTOTAL COST</v>
          </cell>
          <cell r="G1047" t="str">
            <v>TOTAL COST</v>
          </cell>
          <cell r="I1047">
            <v>12121763.304822562</v>
          </cell>
          <cell r="J1047">
            <v>0.32488939908505315</v>
          </cell>
          <cell r="L1047">
            <v>11600335.002230212</v>
          </cell>
          <cell r="M1047">
            <v>0.29275162257784537</v>
          </cell>
          <cell r="N1047">
            <v>-521428.30259235017</v>
          </cell>
          <cell r="O1047">
            <v>4.4949417623896482E-2</v>
          </cell>
          <cell r="Q1047">
            <v>6083533.3130540978</v>
          </cell>
          <cell r="R1047">
            <v>0.27152628520594269</v>
          </cell>
          <cell r="S1047">
            <v>6038229.9917684644</v>
          </cell>
          <cell r="T1047">
            <v>0.99255312349676439</v>
          </cell>
          <cell r="Z1047" t="str">
            <v>TOTAL COST</v>
          </cell>
          <cell r="AB1047">
            <v>66697220.878572464</v>
          </cell>
          <cell r="AC1047">
            <v>0.33079842377934909</v>
          </cell>
          <cell r="AE1047">
            <v>68559750.085900351</v>
          </cell>
          <cell r="AF1047">
            <v>0.32079628769877011</v>
          </cell>
          <cell r="AG1047">
            <v>1862529.2073278874</v>
          </cell>
          <cell r="AH1047">
            <v>-2.7166511035910612E-2</v>
          </cell>
          <cell r="AJ1047">
            <v>44915753.209040202</v>
          </cell>
          <cell r="AK1047">
            <v>0.308550711000386</v>
          </cell>
          <cell r="AL1047">
            <v>21781467.669532262</v>
          </cell>
          <cell r="AM1047">
            <v>0.48494049667073824</v>
          </cell>
        </row>
        <row r="1048">
          <cell r="D1048" t="str">
            <v>TRADING (TR + F&amp;B) BALTONA+CDD GROUPSTORE CASH CONTRIBUTION</v>
          </cell>
          <cell r="G1048" t="str">
            <v>STORE CASH CONTRIBUTION</v>
          </cell>
          <cell r="I1048">
            <v>3480577.1126519144</v>
          </cell>
          <cell r="J1048">
            <v>9.3286973038715221E-2</v>
          </cell>
          <cell r="L1048">
            <v>4257201.8238683287</v>
          </cell>
          <cell r="M1048">
            <v>0.10743678879439335</v>
          </cell>
          <cell r="N1048">
            <v>-776624.71121641435</v>
          </cell>
          <cell r="O1048">
            <v>-0.18242609661167775</v>
          </cell>
          <cell r="Q1048">
            <v>2944110.8748650197</v>
          </cell>
          <cell r="R1048">
            <v>0.13140447301753899</v>
          </cell>
          <cell r="S1048">
            <v>536466.23778689466</v>
          </cell>
          <cell r="T1048">
            <v>0.18221672368622688</v>
          </cell>
          <cell r="Z1048" t="str">
            <v>STORE CASH CONTRIBUTION</v>
          </cell>
          <cell r="AB1048">
            <v>12173851.153584346</v>
          </cell>
          <cell r="AC1048">
            <v>6.0378689244964916E-2</v>
          </cell>
          <cell r="AE1048">
            <v>12893028.308527648</v>
          </cell>
          <cell r="AF1048">
            <v>6.0327460549209594E-2</v>
          </cell>
          <cell r="AG1048">
            <v>-719177.15494330227</v>
          </cell>
          <cell r="AH1048">
            <v>-5.5780313029145212E-2</v>
          </cell>
          <cell r="AJ1048">
            <v>9512626.8321887553</v>
          </cell>
          <cell r="AK1048">
            <v>6.5347401810072203E-2</v>
          </cell>
          <cell r="AL1048">
            <v>2661224.3213955909</v>
          </cell>
          <cell r="AM1048">
            <v>0.27975703960030884</v>
          </cell>
        </row>
        <row r="1049">
          <cell r="A1049" t="str">
            <v>S</v>
          </cell>
          <cell r="D1049" t="str">
            <v>TRADING (TR + F&amp;B) BALTONA+CDD GROUPCentral Costs</v>
          </cell>
          <cell r="G1049" t="str">
            <v>Central Costs</v>
          </cell>
          <cell r="I1049">
            <v>1434053.4537063215</v>
          </cell>
          <cell r="J1049">
            <v>3.8435725324312615E-2</v>
          </cell>
          <cell r="L1049">
            <v>1118325.8062336082</v>
          </cell>
          <cell r="M1049">
            <v>2.8222606871493233E-2</v>
          </cell>
          <cell r="N1049">
            <v>-315727.64747271338</v>
          </cell>
          <cell r="O1049">
            <v>-0.28232170420536717</v>
          </cell>
          <cell r="Q1049">
            <v>1096807.6703334437</v>
          </cell>
          <cell r="R1049">
            <v>4.8953806445339323E-2</v>
          </cell>
          <cell r="S1049">
            <v>-337245.78337287786</v>
          </cell>
          <cell r="T1049">
            <v>-0.3074794173078228</v>
          </cell>
          <cell r="Z1049" t="str">
            <v>Central Costs</v>
          </cell>
          <cell r="AB1049">
            <v>9894575.077133432</v>
          </cell>
          <cell r="AC1049">
            <v>4.9074156259690714E-2</v>
          </cell>
          <cell r="AE1049">
            <v>8673656.9848192912</v>
          </cell>
          <cell r="AF1049">
            <v>4.0584701052969067E-2</v>
          </cell>
          <cell r="AG1049">
            <v>-1220918.0923141409</v>
          </cell>
          <cell r="AH1049">
            <v>-0.14076162966220607</v>
          </cell>
          <cell r="AJ1049">
            <v>7243060.9658862306</v>
          </cell>
          <cell r="AK1049">
            <v>4.9756520845642416E-2</v>
          </cell>
          <cell r="AL1049">
            <v>-2651514.1112472015</v>
          </cell>
          <cell r="AM1049">
            <v>-0.36607645907378794</v>
          </cell>
        </row>
        <row r="1050">
          <cell r="D1050" t="str">
            <v>TRADING (TR + F&amp;B) BALTONA+CDD GROUPEBITDA</v>
          </cell>
          <cell r="G1050" t="str">
            <v>EBITDA</v>
          </cell>
          <cell r="I1050">
            <v>2046523.6589455928</v>
          </cell>
          <cell r="J1050">
            <v>5.4851247714402605E-2</v>
          </cell>
          <cell r="L1050">
            <v>3138876.0176347205</v>
          </cell>
          <cell r="M1050">
            <v>7.9214181922900112E-2</v>
          </cell>
          <cell r="N1050">
            <v>-1092352.3586891277</v>
          </cell>
          <cell r="O1050">
            <v>-0.3480074882066424</v>
          </cell>
          <cell r="Q1050">
            <v>1847303.204531576</v>
          </cell>
          <cell r="R1050">
            <v>8.2450666572199668E-2</v>
          </cell>
          <cell r="S1050">
            <v>199220.4544140168</v>
          </cell>
          <cell r="T1050">
            <v>0.10784393916781698</v>
          </cell>
          <cell r="Z1050" t="str">
            <v>EBITDA</v>
          </cell>
          <cell r="AB1050">
            <v>2279276.0764509141</v>
          </cell>
          <cell r="AC1050">
            <v>1.1304532985274202E-2</v>
          </cell>
          <cell r="AE1050">
            <v>4219371.3237083573</v>
          </cell>
          <cell r="AF1050">
            <v>1.974275949624053E-2</v>
          </cell>
          <cell r="AG1050">
            <v>-1940095.2472574431</v>
          </cell>
          <cell r="AH1050">
            <v>-0.45980671015043906</v>
          </cell>
          <cell r="AJ1050">
            <v>2269565.8663025247</v>
          </cell>
          <cell r="AK1050">
            <v>1.5590880964429786E-2</v>
          </cell>
          <cell r="AL1050">
            <v>9710.2101483894512</v>
          </cell>
          <cell r="AM1050">
            <v>4.2784438612522013E-3</v>
          </cell>
        </row>
        <row r="1051">
          <cell r="A1051" t="str">
            <v>R</v>
          </cell>
          <cell r="D1051" t="str">
            <v>TRADING (TR + F&amp;B) BALTONA+CDD GROUPDepreciation</v>
          </cell>
          <cell r="G1051" t="str">
            <v>Depreciation</v>
          </cell>
          <cell r="I1051">
            <v>479864.54381983337</v>
          </cell>
          <cell r="J1051">
            <v>1.2861404678791566E-2</v>
          </cell>
          <cell r="L1051">
            <v>448300.52900929766</v>
          </cell>
          <cell r="M1051">
            <v>1.1313527345955678E-2</v>
          </cell>
          <cell r="N1051">
            <v>-31564.014810535708</v>
          </cell>
          <cell r="O1051">
            <v>-7.0408158741836147E-2</v>
          </cell>
          <cell r="Q1051">
            <v>388980.24705469044</v>
          </cell>
          <cell r="R1051">
            <v>1.7361351712271083E-2</v>
          </cell>
          <cell r="S1051">
            <v>-90884.296765142935</v>
          </cell>
          <cell r="T1051">
            <v>-0.23364758867142332</v>
          </cell>
          <cell r="Z1051" t="str">
            <v>Depreciation</v>
          </cell>
          <cell r="AB1051">
            <v>2624679.048072</v>
          </cell>
          <cell r="AC1051">
            <v>1.3017629229403707E-2</v>
          </cell>
          <cell r="AE1051">
            <v>2706966.8581166468</v>
          </cell>
          <cell r="AF1051">
            <v>1.2666103915481033E-2</v>
          </cell>
          <cell r="AG1051">
            <v>82287.810044646729</v>
          </cell>
          <cell r="AH1051">
            <v>3.0398528817562998E-2</v>
          </cell>
          <cell r="AJ1051">
            <v>3084264.2951208577</v>
          </cell>
          <cell r="AK1051">
            <v>2.1187487088185037E-2</v>
          </cell>
          <cell r="AL1051">
            <v>459585.24704885762</v>
          </cell>
          <cell r="AM1051">
            <v>0.14900968369536205</v>
          </cell>
        </row>
        <row r="1052">
          <cell r="D1052" t="str">
            <v>TRADING (TR + F&amp;B) BALTONA+CDD GROUPEBIT</v>
          </cell>
          <cell r="G1052" t="str">
            <v>EBIT</v>
          </cell>
          <cell r="I1052">
            <v>1566659.1151257595</v>
          </cell>
          <cell r="J1052">
            <v>4.1989843035611041E-2</v>
          </cell>
          <cell r="L1052">
            <v>2690575.4886254231</v>
          </cell>
          <cell r="M1052">
            <v>6.7900654576944441E-2</v>
          </cell>
          <cell r="N1052">
            <v>-1123916.3734996635</v>
          </cell>
          <cell r="O1052">
            <v>-0.41772341205481522</v>
          </cell>
          <cell r="Q1052">
            <v>1458322.9574768855</v>
          </cell>
          <cell r="R1052">
            <v>6.5089314859928582E-2</v>
          </cell>
          <cell r="S1052">
            <v>108336.15764887398</v>
          </cell>
          <cell r="T1052">
            <v>7.4288179510189956E-2</v>
          </cell>
          <cell r="Z1052" t="str">
            <v>EBIT</v>
          </cell>
          <cell r="AB1052">
            <v>-345402.97162108589</v>
          </cell>
          <cell r="AC1052">
            <v>-1.7130962441295045E-3</v>
          </cell>
          <cell r="AE1052">
            <v>1512404.4655917105</v>
          </cell>
          <cell r="AF1052">
            <v>7.0766555807594946E-3</v>
          </cell>
          <cell r="AG1052">
            <v>-1857807.4372127964</v>
          </cell>
          <cell r="AH1052">
            <v>-1.2283800262953806</v>
          </cell>
          <cell r="AJ1052">
            <v>-814698.42881833296</v>
          </cell>
          <cell r="AK1052">
            <v>-5.5966061237552513E-3</v>
          </cell>
          <cell r="AL1052">
            <v>469295.45719724707</v>
          </cell>
          <cell r="AM1052">
            <v>-0.57603579508300951</v>
          </cell>
        </row>
        <row r="1053">
          <cell r="T1053" t="str">
            <v>data kPLN</v>
          </cell>
          <cell r="AM1053" t="str">
            <v>data kPLN</v>
          </cell>
        </row>
        <row r="1061">
          <cell r="B1061" t="str">
            <v>ACT</v>
          </cell>
          <cell r="C1061" t="str">
            <v>PY_BDG</v>
          </cell>
          <cell r="G1061" t="str">
            <v>DIPLO CEE</v>
          </cell>
          <cell r="I1061" t="str">
            <v>JULY 2018</v>
          </cell>
          <cell r="Z1061" t="str">
            <v>DIPLO CEE</v>
          </cell>
          <cell r="AB1061" t="str">
            <v>JULY 2018 YTD</v>
          </cell>
        </row>
        <row r="1062">
          <cell r="A1062" t="str">
            <v>DIPLOMATIC SALES</v>
          </cell>
          <cell r="B1062">
            <v>511</v>
          </cell>
          <cell r="C1062">
            <v>934</v>
          </cell>
          <cell r="I1062" t="str">
            <v>Actual</v>
          </cell>
          <cell r="J1062" t="str">
            <v>% of sales</v>
          </cell>
          <cell r="L1062" t="str">
            <v>Budget</v>
          </cell>
          <cell r="M1062" t="str">
            <v>% of sales</v>
          </cell>
          <cell r="N1062" t="str">
            <v xml:space="preserve"> Variance</v>
          </cell>
          <cell r="O1062" t="str">
            <v xml:space="preserve"> Variance %</v>
          </cell>
          <cell r="Q1062" t="str">
            <v>Prev.year</v>
          </cell>
          <cell r="R1062" t="str">
            <v>% of sales</v>
          </cell>
          <cell r="S1062" t="str">
            <v xml:space="preserve"> Variance</v>
          </cell>
          <cell r="T1062" t="str">
            <v xml:space="preserve"> Variance %</v>
          </cell>
          <cell r="AB1062" t="str">
            <v>Actual</v>
          </cell>
          <cell r="AC1062" t="str">
            <v>% of sales</v>
          </cell>
          <cell r="AE1062" t="str">
            <v>Budget</v>
          </cell>
          <cell r="AF1062" t="str">
            <v>% of sales</v>
          </cell>
          <cell r="AG1062" t="str">
            <v xml:space="preserve"> Variance</v>
          </cell>
          <cell r="AH1062" t="str">
            <v xml:space="preserve"> Variance %</v>
          </cell>
          <cell r="AJ1062" t="str">
            <v>Prev.year</v>
          </cell>
          <cell r="AK1062" t="str">
            <v>% of sales</v>
          </cell>
          <cell r="AL1062" t="str">
            <v xml:space="preserve"> Variance</v>
          </cell>
          <cell r="AM1062" t="str">
            <v xml:space="preserve"> Variance %</v>
          </cell>
        </row>
        <row r="1063">
          <cell r="A1063" t="str">
            <v>A</v>
          </cell>
          <cell r="B1063">
            <v>511</v>
          </cell>
          <cell r="C1063">
            <v>934</v>
          </cell>
          <cell r="D1063" t="str">
            <v>DIPLO CEENET SALES</v>
          </cell>
          <cell r="G1063" t="str">
            <v>NET SALES</v>
          </cell>
          <cell r="I1063">
            <v>0</v>
          </cell>
          <cell r="J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Q1063">
            <v>0</v>
          </cell>
          <cell r="R1063">
            <v>0</v>
          </cell>
          <cell r="S1063">
            <v>0</v>
          </cell>
          <cell r="T1063">
            <v>0</v>
          </cell>
          <cell r="Z1063" t="str">
            <v>NET SALES</v>
          </cell>
          <cell r="AB1063">
            <v>0</v>
          </cell>
          <cell r="AC1063">
            <v>0</v>
          </cell>
          <cell r="AE1063">
            <v>0</v>
          </cell>
          <cell r="AF1063">
            <v>0</v>
          </cell>
          <cell r="AG1063">
            <v>0</v>
          </cell>
          <cell r="AH1063">
            <v>0</v>
          </cell>
          <cell r="AJ1063">
            <v>0</v>
          </cell>
          <cell r="AK1063">
            <v>0</v>
          </cell>
          <cell r="AL1063">
            <v>0</v>
          </cell>
          <cell r="AM1063">
            <v>0</v>
          </cell>
        </row>
        <row r="1064">
          <cell r="A1064" t="str">
            <v>B</v>
          </cell>
          <cell r="B1064">
            <v>512</v>
          </cell>
          <cell r="C1064">
            <v>935</v>
          </cell>
          <cell r="D1064" t="str">
            <v>DIPLO CEECOGS</v>
          </cell>
          <cell r="G1064" t="str">
            <v>COGS</v>
          </cell>
          <cell r="I1064">
            <v>0</v>
          </cell>
          <cell r="J1064">
            <v>0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Q1064">
            <v>0</v>
          </cell>
          <cell r="R1064">
            <v>0</v>
          </cell>
          <cell r="S1064">
            <v>0</v>
          </cell>
          <cell r="T1064">
            <v>0</v>
          </cell>
          <cell r="Z1064" t="str">
            <v>COGS</v>
          </cell>
          <cell r="AB1064">
            <v>0</v>
          </cell>
          <cell r="AC1064">
            <v>0</v>
          </cell>
          <cell r="AE1064">
            <v>0</v>
          </cell>
          <cell r="AF1064">
            <v>0</v>
          </cell>
          <cell r="AG1064">
            <v>0</v>
          </cell>
          <cell r="AH1064">
            <v>0</v>
          </cell>
          <cell r="AJ1064">
            <v>0</v>
          </cell>
          <cell r="AK1064">
            <v>0</v>
          </cell>
          <cell r="AL1064">
            <v>0</v>
          </cell>
          <cell r="AM1064">
            <v>0</v>
          </cell>
        </row>
        <row r="1065">
          <cell r="B1065">
            <v>513</v>
          </cell>
          <cell r="C1065">
            <v>936</v>
          </cell>
          <cell r="D1065" t="str">
            <v>DIPLO CEEGROSS MARGIN</v>
          </cell>
          <cell r="G1065" t="str">
            <v>GROSS MARGIN</v>
          </cell>
          <cell r="I1065">
            <v>0</v>
          </cell>
          <cell r="J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Q1065">
            <v>0</v>
          </cell>
          <cell r="R1065">
            <v>0</v>
          </cell>
          <cell r="S1065">
            <v>0</v>
          </cell>
          <cell r="T1065">
            <v>0</v>
          </cell>
          <cell r="Z1065" t="str">
            <v>GROSS MARGIN</v>
          </cell>
          <cell r="AB1065">
            <v>0</v>
          </cell>
          <cell r="AC1065">
            <v>0</v>
          </cell>
          <cell r="AE1065">
            <v>0</v>
          </cell>
          <cell r="AF1065">
            <v>0</v>
          </cell>
          <cell r="AG1065">
            <v>0</v>
          </cell>
          <cell r="AH1065">
            <v>0</v>
          </cell>
          <cell r="AJ1065">
            <v>0</v>
          </cell>
          <cell r="AK1065">
            <v>0</v>
          </cell>
          <cell r="AL1065">
            <v>0</v>
          </cell>
          <cell r="AM1065">
            <v>0</v>
          </cell>
        </row>
        <row r="1066">
          <cell r="A1066" t="str">
            <v>C</v>
          </cell>
          <cell r="B1066">
            <v>514</v>
          </cell>
          <cell r="C1066">
            <v>937</v>
          </cell>
          <cell r="D1066" t="str">
            <v>DIPLO CEEIncome from suppliers</v>
          </cell>
          <cell r="G1066" t="str">
            <v>Income from suppliers</v>
          </cell>
          <cell r="I1066">
            <v>0</v>
          </cell>
          <cell r="J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0</v>
          </cell>
          <cell r="Z1066" t="str">
            <v>Income from suppliers</v>
          </cell>
          <cell r="AB1066">
            <v>0</v>
          </cell>
          <cell r="AC1066">
            <v>0</v>
          </cell>
          <cell r="AE1066">
            <v>0</v>
          </cell>
          <cell r="AF1066">
            <v>0</v>
          </cell>
          <cell r="AG1066">
            <v>0</v>
          </cell>
          <cell r="AH1066">
            <v>0</v>
          </cell>
          <cell r="AJ1066">
            <v>0</v>
          </cell>
          <cell r="AK1066">
            <v>0</v>
          </cell>
          <cell r="AL1066">
            <v>0</v>
          </cell>
          <cell r="AM1066">
            <v>0</v>
          </cell>
        </row>
        <row r="1067">
          <cell r="B1067">
            <v>515</v>
          </cell>
          <cell r="C1067">
            <v>938</v>
          </cell>
          <cell r="D1067" t="str">
            <v>DIPLO CEETOTAL MARGIN</v>
          </cell>
          <cell r="G1067" t="str">
            <v>TOTAL MARGIN</v>
          </cell>
          <cell r="I1067">
            <v>0</v>
          </cell>
          <cell r="J1067">
            <v>0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Q1067">
            <v>0</v>
          </cell>
          <cell r="R1067">
            <v>0</v>
          </cell>
          <cell r="S1067">
            <v>0</v>
          </cell>
          <cell r="T1067">
            <v>0</v>
          </cell>
          <cell r="Z1067" t="str">
            <v>TOTAL MARGIN</v>
          </cell>
          <cell r="AB1067">
            <v>0</v>
          </cell>
          <cell r="AC1067">
            <v>0</v>
          </cell>
          <cell r="AE1067">
            <v>0</v>
          </cell>
          <cell r="AF1067">
            <v>0</v>
          </cell>
          <cell r="AG1067">
            <v>0</v>
          </cell>
          <cell r="AH1067">
            <v>0</v>
          </cell>
          <cell r="AJ1067">
            <v>0</v>
          </cell>
          <cell r="AK1067">
            <v>0</v>
          </cell>
          <cell r="AL1067">
            <v>0</v>
          </cell>
          <cell r="AM1067">
            <v>0</v>
          </cell>
        </row>
        <row r="1068">
          <cell r="A1068" t="str">
            <v>DJ</v>
          </cell>
          <cell r="B1068">
            <v>516</v>
          </cell>
          <cell r="C1068">
            <v>939</v>
          </cell>
          <cell r="D1068" t="str">
            <v>DIPLO CEETotal Rent</v>
          </cell>
          <cell r="G1068" t="str">
            <v>Total Rent</v>
          </cell>
          <cell r="I1068">
            <v>0</v>
          </cell>
          <cell r="J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Q1068">
            <v>0</v>
          </cell>
          <cell r="R1068">
            <v>0</v>
          </cell>
          <cell r="S1068">
            <v>0</v>
          </cell>
          <cell r="T1068">
            <v>0</v>
          </cell>
          <cell r="Z1068" t="str">
            <v>Total Rent</v>
          </cell>
          <cell r="AB1068">
            <v>0</v>
          </cell>
          <cell r="AC1068">
            <v>0</v>
          </cell>
          <cell r="AE1068">
            <v>0</v>
          </cell>
          <cell r="AF1068">
            <v>0</v>
          </cell>
          <cell r="AG1068">
            <v>0</v>
          </cell>
          <cell r="AH1068">
            <v>0</v>
          </cell>
          <cell r="AJ1068">
            <v>0</v>
          </cell>
          <cell r="AK1068">
            <v>0</v>
          </cell>
          <cell r="AL1068">
            <v>0</v>
          </cell>
          <cell r="AM1068">
            <v>0</v>
          </cell>
        </row>
        <row r="1069">
          <cell r="A1069" t="str">
            <v>I</v>
          </cell>
          <cell r="B1069">
            <v>517</v>
          </cell>
          <cell r="C1069">
            <v>940</v>
          </cell>
          <cell r="D1069" t="str">
            <v>DIPLO CEEStaff</v>
          </cell>
          <cell r="G1069" t="str">
            <v>Staff</v>
          </cell>
          <cell r="I1069">
            <v>0</v>
          </cell>
          <cell r="J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Q1069">
            <v>0</v>
          </cell>
          <cell r="R1069">
            <v>0</v>
          </cell>
          <cell r="S1069">
            <v>0</v>
          </cell>
          <cell r="T1069">
            <v>0</v>
          </cell>
          <cell r="Z1069" t="str">
            <v>Staff</v>
          </cell>
          <cell r="AB1069">
            <v>0</v>
          </cell>
          <cell r="AC1069">
            <v>0</v>
          </cell>
          <cell r="AE1069">
            <v>0</v>
          </cell>
          <cell r="AF1069">
            <v>0</v>
          </cell>
          <cell r="AG1069">
            <v>0</v>
          </cell>
          <cell r="AH1069">
            <v>0</v>
          </cell>
          <cell r="AJ1069">
            <v>0</v>
          </cell>
          <cell r="AK1069">
            <v>0</v>
          </cell>
          <cell r="AL1069">
            <v>0</v>
          </cell>
          <cell r="AM1069">
            <v>0</v>
          </cell>
        </row>
        <row r="1070">
          <cell r="A1070" t="str">
            <v>EF</v>
          </cell>
          <cell r="B1070">
            <v>518</v>
          </cell>
          <cell r="C1070">
            <v>941</v>
          </cell>
          <cell r="D1070" t="str">
            <v>DIPLO CEEWarehouse &amp; Distribution Costs</v>
          </cell>
          <cell r="G1070" t="str">
            <v>Warehouse &amp; Distribution Costs</v>
          </cell>
          <cell r="I1070">
            <v>0</v>
          </cell>
          <cell r="J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Z1070" t="str">
            <v>Warehouse &amp; Distribution Costs</v>
          </cell>
          <cell r="AB1070">
            <v>0</v>
          </cell>
          <cell r="AC1070">
            <v>0</v>
          </cell>
          <cell r="AE1070">
            <v>0</v>
          </cell>
          <cell r="AF1070">
            <v>0</v>
          </cell>
          <cell r="AG1070">
            <v>0</v>
          </cell>
          <cell r="AH1070">
            <v>0</v>
          </cell>
          <cell r="AJ1070">
            <v>0</v>
          </cell>
          <cell r="AK1070">
            <v>0</v>
          </cell>
          <cell r="AL1070">
            <v>0</v>
          </cell>
          <cell r="AM1070">
            <v>0</v>
          </cell>
        </row>
        <row r="1071">
          <cell r="A1071" t="str">
            <v>KLM</v>
          </cell>
          <cell r="B1071">
            <v>519</v>
          </cell>
          <cell r="C1071">
            <v>942</v>
          </cell>
          <cell r="D1071" t="str">
            <v>DIPLO CEEUtilities / Supplies / Services</v>
          </cell>
          <cell r="G1071" t="str">
            <v>Utilities / Supplies / Services</v>
          </cell>
          <cell r="I1071">
            <v>-797.42</v>
          </cell>
          <cell r="J1071">
            <v>-4.0421602863403856E-2</v>
          </cell>
          <cell r="L1071">
            <v>0</v>
          </cell>
          <cell r="M1071">
            <v>0</v>
          </cell>
          <cell r="N1071">
            <v>797.42</v>
          </cell>
          <cell r="O1071">
            <v>0</v>
          </cell>
          <cell r="Q1071">
            <v>0</v>
          </cell>
          <cell r="R1071">
            <v>0</v>
          </cell>
          <cell r="S1071">
            <v>797.42</v>
          </cell>
          <cell r="T1071">
            <v>0</v>
          </cell>
          <cell r="Z1071" t="str">
            <v>Utilities / Supplies / Services</v>
          </cell>
          <cell r="AB1071">
            <v>38.759999999999991</v>
          </cell>
          <cell r="AC1071">
            <v>1.9647630194697062E-3</v>
          </cell>
          <cell r="AE1071">
            <v>0</v>
          </cell>
          <cell r="AF1071">
            <v>0</v>
          </cell>
          <cell r="AG1071">
            <v>-38.759999999999991</v>
          </cell>
          <cell r="AH1071">
            <v>0</v>
          </cell>
          <cell r="AJ1071">
            <v>0</v>
          </cell>
          <cell r="AK1071">
            <v>0</v>
          </cell>
          <cell r="AL1071">
            <v>-38.759999999999991</v>
          </cell>
          <cell r="AM1071">
            <v>0</v>
          </cell>
        </row>
        <row r="1072">
          <cell r="A1072" t="str">
            <v>N</v>
          </cell>
          <cell r="B1072">
            <v>520</v>
          </cell>
          <cell r="C1072">
            <v>943</v>
          </cell>
          <cell r="D1072" t="str">
            <v>DIPLO CEETax, Duty &amp; Other Charges</v>
          </cell>
          <cell r="G1072" t="str">
            <v>Tax, Duty &amp; Other Charges</v>
          </cell>
          <cell r="I1072">
            <v>0</v>
          </cell>
          <cell r="J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Q1072">
            <v>0</v>
          </cell>
          <cell r="R1072">
            <v>0</v>
          </cell>
          <cell r="S1072">
            <v>0</v>
          </cell>
          <cell r="T1072">
            <v>0</v>
          </cell>
          <cell r="Z1072" t="str">
            <v>Tax, Duty &amp; Other Charges</v>
          </cell>
          <cell r="AB1072">
            <v>0</v>
          </cell>
          <cell r="AC1072">
            <v>0</v>
          </cell>
          <cell r="AE1072">
            <v>0</v>
          </cell>
          <cell r="AF1072">
            <v>0</v>
          </cell>
          <cell r="AG1072">
            <v>0</v>
          </cell>
          <cell r="AH1072">
            <v>0</v>
          </cell>
          <cell r="AJ1072">
            <v>0</v>
          </cell>
          <cell r="AK1072">
            <v>0</v>
          </cell>
          <cell r="AL1072">
            <v>0</v>
          </cell>
          <cell r="AM1072">
            <v>0</v>
          </cell>
        </row>
        <row r="1073">
          <cell r="A1073" t="str">
            <v>O</v>
          </cell>
          <cell r="B1073">
            <v>521</v>
          </cell>
          <cell r="C1073">
            <v>944</v>
          </cell>
          <cell r="D1073" t="str">
            <v>DIPLO CEEMarketing</v>
          </cell>
          <cell r="G1073" t="str">
            <v>Marketing</v>
          </cell>
          <cell r="I1073">
            <v>0</v>
          </cell>
          <cell r="J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Q1073">
            <v>0</v>
          </cell>
          <cell r="R1073">
            <v>0</v>
          </cell>
          <cell r="S1073">
            <v>0</v>
          </cell>
          <cell r="T1073">
            <v>0</v>
          </cell>
          <cell r="Z1073" t="str">
            <v>Marketing</v>
          </cell>
          <cell r="AB1073">
            <v>0</v>
          </cell>
          <cell r="AC1073">
            <v>0</v>
          </cell>
          <cell r="AE1073">
            <v>0</v>
          </cell>
          <cell r="AF1073">
            <v>0</v>
          </cell>
          <cell r="AG1073">
            <v>0</v>
          </cell>
          <cell r="AH1073">
            <v>0</v>
          </cell>
          <cell r="AJ1073">
            <v>0</v>
          </cell>
          <cell r="AK1073">
            <v>0</v>
          </cell>
          <cell r="AL1073">
            <v>0</v>
          </cell>
          <cell r="AM1073">
            <v>0</v>
          </cell>
        </row>
        <row r="1074">
          <cell r="A1074">
            <v>0</v>
          </cell>
          <cell r="B1074">
            <v>522</v>
          </cell>
          <cell r="C1074">
            <v>945</v>
          </cell>
          <cell r="D1074" t="str">
            <v>DIPLO CEETOTAL COST</v>
          </cell>
          <cell r="G1074" t="str">
            <v>TOTAL COST</v>
          </cell>
          <cell r="I1074">
            <v>-797.42</v>
          </cell>
          <cell r="J1074">
            <v>-4.0421602863403856E-2</v>
          </cell>
          <cell r="L1074">
            <v>0</v>
          </cell>
          <cell r="M1074">
            <v>0</v>
          </cell>
          <cell r="N1074">
            <v>797.42</v>
          </cell>
          <cell r="O1074">
            <v>0</v>
          </cell>
          <cell r="Q1074">
            <v>0</v>
          </cell>
          <cell r="R1074">
            <v>0</v>
          </cell>
          <cell r="S1074">
            <v>-797.42</v>
          </cell>
          <cell r="T1074">
            <v>0</v>
          </cell>
          <cell r="Z1074" t="str">
            <v>TOTAL COST</v>
          </cell>
          <cell r="AB1074">
            <v>38.759999999999991</v>
          </cell>
          <cell r="AC1074">
            <v>1.9647630194697062E-3</v>
          </cell>
          <cell r="AE1074">
            <v>0</v>
          </cell>
          <cell r="AF1074">
            <v>0</v>
          </cell>
          <cell r="AG1074">
            <v>-38.759999999999991</v>
          </cell>
          <cell r="AH1074">
            <v>0</v>
          </cell>
          <cell r="AJ1074">
            <v>0</v>
          </cell>
          <cell r="AK1074">
            <v>0</v>
          </cell>
          <cell r="AL1074">
            <v>38.759999999999991</v>
          </cell>
          <cell r="AM1074">
            <v>0</v>
          </cell>
        </row>
        <row r="1075">
          <cell r="B1075">
            <v>523</v>
          </cell>
          <cell r="C1075">
            <v>946</v>
          </cell>
          <cell r="D1075" t="str">
            <v>DIPLO CEESTORE CASH CONTRIBUTION</v>
          </cell>
          <cell r="G1075" t="str">
            <v>STORE CASH CONTRIBUTION</v>
          </cell>
          <cell r="I1075">
            <v>797.42</v>
          </cell>
          <cell r="J1075">
            <v>4.0421602863403856E-2</v>
          </cell>
          <cell r="L1075">
            <v>0</v>
          </cell>
          <cell r="M1075">
            <v>0</v>
          </cell>
          <cell r="N1075">
            <v>797.42</v>
          </cell>
          <cell r="O1075">
            <v>0</v>
          </cell>
          <cell r="Q1075">
            <v>0</v>
          </cell>
          <cell r="R1075">
            <v>0</v>
          </cell>
          <cell r="S1075">
            <v>797.42</v>
          </cell>
          <cell r="T1075">
            <v>0</v>
          </cell>
          <cell r="Z1075" t="str">
            <v>STORE CASH CONTRIBUTION</v>
          </cell>
          <cell r="AB1075">
            <v>-38.759999999999991</v>
          </cell>
          <cell r="AC1075">
            <v>-1.9647630194697062E-3</v>
          </cell>
          <cell r="AE1075">
            <v>0</v>
          </cell>
          <cell r="AF1075">
            <v>0</v>
          </cell>
          <cell r="AG1075">
            <v>-38.759999999999991</v>
          </cell>
          <cell r="AH1075">
            <v>0</v>
          </cell>
          <cell r="AJ1075">
            <v>0</v>
          </cell>
          <cell r="AK1075">
            <v>0</v>
          </cell>
          <cell r="AL1075">
            <v>-38.759999999999991</v>
          </cell>
          <cell r="AM1075">
            <v>0</v>
          </cell>
        </row>
        <row r="1076">
          <cell r="A1076" t="str">
            <v>S</v>
          </cell>
          <cell r="B1076">
            <v>524</v>
          </cell>
          <cell r="C1076">
            <v>947</v>
          </cell>
          <cell r="D1076" t="str">
            <v>DIPLO CEECentral Costs</v>
          </cell>
          <cell r="G1076" t="str">
            <v>Central Costs</v>
          </cell>
          <cell r="I1076">
            <v>0</v>
          </cell>
          <cell r="J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Q1076">
            <v>0</v>
          </cell>
          <cell r="R1076">
            <v>0</v>
          </cell>
          <cell r="S1076">
            <v>0</v>
          </cell>
          <cell r="T1076">
            <v>0</v>
          </cell>
          <cell r="Z1076" t="str">
            <v>Central Costs</v>
          </cell>
          <cell r="AB1076">
            <v>0</v>
          </cell>
          <cell r="AC1076">
            <v>0</v>
          </cell>
          <cell r="AE1076">
            <v>0</v>
          </cell>
          <cell r="AF1076">
            <v>0</v>
          </cell>
          <cell r="AG1076">
            <v>0</v>
          </cell>
          <cell r="AH1076">
            <v>0</v>
          </cell>
          <cell r="AJ1076">
            <v>0</v>
          </cell>
          <cell r="AK1076">
            <v>0</v>
          </cell>
          <cell r="AL1076">
            <v>0</v>
          </cell>
          <cell r="AM1076">
            <v>0</v>
          </cell>
        </row>
        <row r="1077">
          <cell r="B1077">
            <v>525</v>
          </cell>
          <cell r="C1077">
            <v>948</v>
          </cell>
          <cell r="D1077" t="str">
            <v>DIPLO CEEEBITDA</v>
          </cell>
          <cell r="G1077" t="str">
            <v>EBITDA</v>
          </cell>
          <cell r="I1077">
            <v>797.42</v>
          </cell>
          <cell r="J1077">
            <v>4.0421602863403856E-2</v>
          </cell>
          <cell r="L1077">
            <v>0</v>
          </cell>
          <cell r="M1077">
            <v>0</v>
          </cell>
          <cell r="N1077">
            <v>797.42</v>
          </cell>
          <cell r="O1077">
            <v>0</v>
          </cell>
          <cell r="Q1077">
            <v>0</v>
          </cell>
          <cell r="R1077">
            <v>0</v>
          </cell>
          <cell r="S1077">
            <v>797.42</v>
          </cell>
          <cell r="T1077">
            <v>0</v>
          </cell>
          <cell r="Z1077" t="str">
            <v>EBITDA</v>
          </cell>
          <cell r="AB1077">
            <v>-38.759999999999991</v>
          </cell>
          <cell r="AC1077">
            <v>-1.9647630194697062E-3</v>
          </cell>
          <cell r="AE1077">
            <v>0</v>
          </cell>
          <cell r="AF1077">
            <v>0</v>
          </cell>
          <cell r="AG1077">
            <v>-38.759999999999991</v>
          </cell>
          <cell r="AH1077">
            <v>0</v>
          </cell>
          <cell r="AJ1077">
            <v>0</v>
          </cell>
          <cell r="AK1077">
            <v>0</v>
          </cell>
          <cell r="AL1077">
            <v>-38.759999999999991</v>
          </cell>
          <cell r="AM1077">
            <v>0</v>
          </cell>
        </row>
        <row r="1078">
          <cell r="A1078" t="str">
            <v>R</v>
          </cell>
          <cell r="B1078">
            <v>526</v>
          </cell>
          <cell r="C1078">
            <v>949</v>
          </cell>
          <cell r="D1078" t="str">
            <v>DIPLO CEEDepreciation</v>
          </cell>
          <cell r="G1078" t="str">
            <v>Depreciation</v>
          </cell>
          <cell r="I1078">
            <v>0</v>
          </cell>
          <cell r="J1078">
            <v>0</v>
          </cell>
          <cell r="L1078">
            <v>69.024338689804935</v>
          </cell>
          <cell r="M1078">
            <v>3.4988768859927975E-3</v>
          </cell>
          <cell r="N1078">
            <v>69.024338689804935</v>
          </cell>
          <cell r="Q1078">
            <v>111.2600000000001</v>
          </cell>
          <cell r="R1078">
            <v>5.6398228469091783E-3</v>
          </cell>
          <cell r="S1078">
            <v>111.2600000000001</v>
          </cell>
          <cell r="Z1078" t="str">
            <v>Depreciation</v>
          </cell>
          <cell r="AB1078">
            <v>0</v>
          </cell>
          <cell r="AC1078">
            <v>0</v>
          </cell>
          <cell r="AE1078">
            <v>242.81956320097538</v>
          </cell>
          <cell r="AF1078">
            <v>1.2308640303949011E-2</v>
          </cell>
          <cell r="AG1078">
            <v>242.81956320097538</v>
          </cell>
        </row>
        <row r="1079">
          <cell r="B1079">
            <v>527</v>
          </cell>
          <cell r="C1079">
            <v>950</v>
          </cell>
          <cell r="D1079" t="str">
            <v>DIPLO CEEEBIT</v>
          </cell>
          <cell r="G1079" t="str">
            <v>EBIT</v>
          </cell>
          <cell r="I1079">
            <v>797.42</v>
          </cell>
          <cell r="J1079">
            <v>4.0421602863403856E-2</v>
          </cell>
          <cell r="L1079">
            <v>-69.024338689804935</v>
          </cell>
          <cell r="M1079">
            <v>-3.4988768859927975E-3</v>
          </cell>
          <cell r="N1079">
            <v>866.44433868980491</v>
          </cell>
          <cell r="Q1079">
            <v>-111.2600000000001</v>
          </cell>
          <cell r="R1079">
            <v>-5.6398228469091783E-3</v>
          </cell>
          <cell r="S1079">
            <v>908.68000000000006</v>
          </cell>
          <cell r="Z1079" t="str">
            <v>EBIT</v>
          </cell>
          <cell r="AB1079">
            <v>-38.759999999999991</v>
          </cell>
          <cell r="AC1079">
            <v>-1.9647630194697062E-3</v>
          </cell>
          <cell r="AE1079">
            <v>-242.81956320097538</v>
          </cell>
          <cell r="AF1079">
            <v>-1.2308640303949011E-2</v>
          </cell>
          <cell r="AG1079">
            <v>204.05956320097539</v>
          </cell>
        </row>
        <row r="1080">
          <cell r="T1080" t="str">
            <v>data kPLN</v>
          </cell>
          <cell r="AM1080" t="str">
            <v>data kPLN</v>
          </cell>
        </row>
        <row r="1081">
          <cell r="A1081" t="str">
            <v>Check</v>
          </cell>
          <cell r="B1081">
            <v>527</v>
          </cell>
          <cell r="C1081">
            <v>950</v>
          </cell>
          <cell r="I1081">
            <v>0</v>
          </cell>
          <cell r="L1081">
            <v>0</v>
          </cell>
          <cell r="Q1081">
            <v>0</v>
          </cell>
          <cell r="AB1081">
            <v>0</v>
          </cell>
          <cell r="AE1081">
            <v>0</v>
          </cell>
          <cell r="AJ1081">
            <v>2383.91</v>
          </cell>
        </row>
        <row r="1088">
          <cell r="B1088" t="str">
            <v>ACT</v>
          </cell>
          <cell r="C1088" t="str">
            <v>PY_BDG</v>
          </cell>
          <cell r="G1088" t="str">
            <v>DIPLO CDD NV</v>
          </cell>
          <cell r="I1088" t="str">
            <v>JULY 2018</v>
          </cell>
          <cell r="Z1088" t="str">
            <v>DIPLO CDD NV</v>
          </cell>
          <cell r="AB1088" t="str">
            <v>JULY 2018 YTD</v>
          </cell>
        </row>
        <row r="1089">
          <cell r="A1089" t="str">
            <v>DIPLO CDD NV</v>
          </cell>
          <cell r="B1089">
            <v>159</v>
          </cell>
          <cell r="C1089">
            <v>398</v>
          </cell>
          <cell r="I1089" t="str">
            <v>Actual</v>
          </cell>
          <cell r="J1089" t="str">
            <v>% of sales</v>
          </cell>
          <cell r="L1089" t="str">
            <v>Budget</v>
          </cell>
          <cell r="M1089" t="str">
            <v>% of sales</v>
          </cell>
          <cell r="N1089" t="str">
            <v xml:space="preserve"> Variance</v>
          </cell>
          <cell r="O1089" t="str">
            <v xml:space="preserve"> Variance %</v>
          </cell>
          <cell r="Q1089" t="str">
            <v>Prev.year</v>
          </cell>
          <cell r="R1089" t="str">
            <v>% of sales</v>
          </cell>
          <cell r="S1089" t="str">
            <v xml:space="preserve"> Variance</v>
          </cell>
          <cell r="T1089" t="str">
            <v xml:space="preserve"> Variance %</v>
          </cell>
          <cell r="AB1089" t="str">
            <v>Actual</v>
          </cell>
          <cell r="AC1089" t="str">
            <v>% of sales</v>
          </cell>
          <cell r="AE1089" t="str">
            <v>Budget</v>
          </cell>
          <cell r="AF1089" t="str">
            <v>% of sales</v>
          </cell>
          <cell r="AG1089" t="str">
            <v xml:space="preserve"> Variance</v>
          </cell>
          <cell r="AH1089" t="str">
            <v xml:space="preserve"> Variance %</v>
          </cell>
          <cell r="AJ1089" t="str">
            <v>Prev.year</v>
          </cell>
          <cell r="AK1089" t="str">
            <v>% of sales</v>
          </cell>
          <cell r="AL1089" t="str">
            <v xml:space="preserve"> Variance</v>
          </cell>
          <cell r="AM1089" t="str">
            <v xml:space="preserve"> Variance %</v>
          </cell>
        </row>
        <row r="1090">
          <cell r="A1090" t="str">
            <v>A</v>
          </cell>
          <cell r="B1090">
            <v>159</v>
          </cell>
          <cell r="C1090">
            <v>398</v>
          </cell>
          <cell r="D1090" t="str">
            <v>DIPLO CDD NVNET SALES</v>
          </cell>
          <cell r="G1090" t="str">
            <v>NET SALES</v>
          </cell>
          <cell r="I1090">
            <v>1178246.5746701462</v>
          </cell>
          <cell r="J1090">
            <v>1</v>
          </cell>
          <cell r="L1090">
            <v>664071.31481306022</v>
          </cell>
          <cell r="M1090">
            <v>1</v>
          </cell>
          <cell r="N1090">
            <v>514175.259857086</v>
          </cell>
          <cell r="O1090">
            <v>0.77427717232723592</v>
          </cell>
          <cell r="Q1090">
            <v>879932.45483223069</v>
          </cell>
          <cell r="R1090">
            <v>1</v>
          </cell>
          <cell r="S1090">
            <v>298314.11983791552</v>
          </cell>
          <cell r="T1090">
            <v>0.33901933972283427</v>
          </cell>
          <cell r="Z1090" t="str">
            <v>NET SALES</v>
          </cell>
          <cell r="AB1090">
            <v>6732244.4321044972</v>
          </cell>
          <cell r="AC1090">
            <v>1</v>
          </cell>
          <cell r="AE1090">
            <v>5617184.4751472138</v>
          </cell>
          <cell r="AF1090">
            <v>1</v>
          </cell>
          <cell r="AG1090">
            <v>1115059.9569572834</v>
          </cell>
          <cell r="AH1090">
            <v>0.19850869450536601</v>
          </cell>
          <cell r="AJ1090">
            <v>5772877.1990527399</v>
          </cell>
          <cell r="AK1090">
            <v>1</v>
          </cell>
          <cell r="AL1090">
            <v>959367.23305175733</v>
          </cell>
          <cell r="AM1090">
            <v>0.16618528334695526</v>
          </cell>
        </row>
        <row r="1091">
          <cell r="A1091" t="str">
            <v>B</v>
          </cell>
          <cell r="B1091">
            <v>160</v>
          </cell>
          <cell r="C1091">
            <v>399</v>
          </cell>
          <cell r="D1091" t="str">
            <v>DIPLO CDD NVCOGS</v>
          </cell>
          <cell r="G1091" t="str">
            <v>COGS</v>
          </cell>
          <cell r="I1091">
            <v>757567.14479743596</v>
          </cell>
          <cell r="J1091">
            <v>0.64296146586254177</v>
          </cell>
          <cell r="L1091">
            <v>444927.78092475038</v>
          </cell>
          <cell r="M1091">
            <v>0.67</v>
          </cell>
          <cell r="N1091">
            <v>-312639.36387268559</v>
          </cell>
          <cell r="O1091">
            <v>-0.70267440532233616</v>
          </cell>
          <cell r="Q1091">
            <v>554462.49880173907</v>
          </cell>
          <cell r="R1091">
            <v>0.63011938672889811</v>
          </cell>
          <cell r="S1091">
            <v>-203104.64599569689</v>
          </cell>
          <cell r="T1091">
            <v>-0.36630907669072443</v>
          </cell>
          <cell r="Z1091" t="str">
            <v>COGS</v>
          </cell>
          <cell r="AB1091">
            <v>4628141.3646706305</v>
          </cell>
          <cell r="AC1091">
            <v>0.6874589019079741</v>
          </cell>
          <cell r="AE1091">
            <v>3763513.5983486334</v>
          </cell>
          <cell r="AF1091">
            <v>0.67</v>
          </cell>
          <cell r="AG1091">
            <v>-864627.76632199716</v>
          </cell>
          <cell r="AH1091">
            <v>-0.22973950903256513</v>
          </cell>
          <cell r="AJ1091">
            <v>3929059.4986806582</v>
          </cell>
          <cell r="AK1091">
            <v>0.68060680371399029</v>
          </cell>
          <cell r="AL1091">
            <v>-699081.86598997237</v>
          </cell>
          <cell r="AM1091">
            <v>-0.1779260065226087</v>
          </cell>
        </row>
        <row r="1092">
          <cell r="B1092">
            <v>161</v>
          </cell>
          <cell r="C1092">
            <v>400</v>
          </cell>
          <cell r="D1092" t="str">
            <v>DIPLO CDD NVGROSS MARGIN</v>
          </cell>
          <cell r="G1092" t="str">
            <v>GROSS MARGIN</v>
          </cell>
          <cell r="I1092">
            <v>420679.42987271026</v>
          </cell>
          <cell r="J1092">
            <v>0.35703853413745823</v>
          </cell>
          <cell r="L1092">
            <v>219143.53388830984</v>
          </cell>
          <cell r="M1092">
            <v>0.32999999999999996</v>
          </cell>
          <cell r="N1092">
            <v>201535.89598440041</v>
          </cell>
          <cell r="O1092">
            <v>0.91965248715536618</v>
          </cell>
          <cell r="Q1092">
            <v>325469.95603049162</v>
          </cell>
          <cell r="R1092">
            <v>0.36988061327110183</v>
          </cell>
          <cell r="S1092">
            <v>95209.473842218635</v>
          </cell>
          <cell r="T1092">
            <v>0.29252922452018559</v>
          </cell>
          <cell r="Z1092" t="str">
            <v>GROSS MARGIN</v>
          </cell>
          <cell r="AB1092">
            <v>2104103.0674338667</v>
          </cell>
          <cell r="AC1092">
            <v>0.31254109809202585</v>
          </cell>
          <cell r="AE1092">
            <v>1853670.8767985804</v>
          </cell>
          <cell r="AF1092">
            <v>0.32999999999999996</v>
          </cell>
          <cell r="AG1092">
            <v>250432.19063528627</v>
          </cell>
          <cell r="AH1092">
            <v>0.13510067713196228</v>
          </cell>
          <cell r="AJ1092">
            <v>1843817.7003720817</v>
          </cell>
          <cell r="AK1092">
            <v>0.31939319628600971</v>
          </cell>
          <cell r="AL1092">
            <v>260285.36706178496</v>
          </cell>
          <cell r="AM1092">
            <v>0.14116654103562376</v>
          </cell>
        </row>
        <row r="1093">
          <cell r="A1093" t="str">
            <v>C</v>
          </cell>
          <cell r="B1093">
            <v>162</v>
          </cell>
          <cell r="C1093">
            <v>401</v>
          </cell>
          <cell r="D1093" t="str">
            <v>DIPLO CDD NVIncome from suppliers</v>
          </cell>
          <cell r="G1093" t="str">
            <v>Income from suppliers</v>
          </cell>
          <cell r="I1093">
            <v>96164.920607127657</v>
          </cell>
          <cell r="J1093">
            <v>8.1616974472469253E-2</v>
          </cell>
          <cell r="L1093">
            <v>31931.853497617009</v>
          </cell>
          <cell r="M1093">
            <v>4.8084976395352967E-2</v>
          </cell>
          <cell r="N1093">
            <v>64233.067109510652</v>
          </cell>
          <cell r="O1093">
            <v>2.011567136693277</v>
          </cell>
          <cell r="Q1093">
            <v>47659.337041419727</v>
          </cell>
          <cell r="R1093">
            <v>5.4162494836613943E-2</v>
          </cell>
          <cell r="S1093">
            <v>48505.58356570793</v>
          </cell>
          <cell r="T1093">
            <v>1.0177561539211664</v>
          </cell>
          <cell r="Z1093" t="str">
            <v>Income from suppliers</v>
          </cell>
          <cell r="AB1093">
            <v>439808.51239589899</v>
          </cell>
          <cell r="AC1093">
            <v>6.53286607210153E-2</v>
          </cell>
          <cell r="AE1093">
            <v>270102.1828957969</v>
          </cell>
          <cell r="AF1093">
            <v>4.808497639535296E-2</v>
          </cell>
          <cell r="AG1093">
            <v>169706.32950010209</v>
          </cell>
          <cell r="AH1093">
            <v>0.62830417614793332</v>
          </cell>
          <cell r="AJ1093">
            <v>303516.99512225611</v>
          </cell>
          <cell r="AK1093">
            <v>5.2576381699589871E-2</v>
          </cell>
          <cell r="AL1093">
            <v>136291.51727364288</v>
          </cell>
          <cell r="AM1093">
            <v>0.44904080978643357</v>
          </cell>
        </row>
        <row r="1094">
          <cell r="B1094">
            <v>163</v>
          </cell>
          <cell r="C1094">
            <v>402</v>
          </cell>
          <cell r="D1094" t="str">
            <v>DIPLO CDD NVTOTAL MARGIN</v>
          </cell>
          <cell r="G1094" t="str">
            <v>TOTAL MARGIN</v>
          </cell>
          <cell r="I1094">
            <v>516844.35047983791</v>
          </cell>
          <cell r="J1094">
            <v>0.43865550860992752</v>
          </cell>
          <cell r="L1094">
            <v>251075.38738592685</v>
          </cell>
          <cell r="M1094">
            <v>0.37808497639535293</v>
          </cell>
          <cell r="N1094">
            <v>265768.96309391106</v>
          </cell>
          <cell r="O1094">
            <v>1.0585225651186541</v>
          </cell>
          <cell r="Q1094">
            <v>373129.29307191132</v>
          </cell>
          <cell r="R1094">
            <v>0.42404310810771578</v>
          </cell>
          <cell r="S1094">
            <v>143715.05740792659</v>
          </cell>
          <cell r="T1094">
            <v>0.38516155144171194</v>
          </cell>
          <cell r="Z1094" t="str">
            <v>TOTAL MARGIN</v>
          </cell>
          <cell r="AB1094">
            <v>2543911.5798297655</v>
          </cell>
          <cell r="AC1094">
            <v>0.37786975881304113</v>
          </cell>
          <cell r="AE1094">
            <v>2123773.0596943772</v>
          </cell>
          <cell r="AF1094">
            <v>0.37808497639535293</v>
          </cell>
          <cell r="AG1094">
            <v>420138.52013538824</v>
          </cell>
          <cell r="AH1094">
            <v>0.19782646654150926</v>
          </cell>
          <cell r="AJ1094">
            <v>2147334.6954943379</v>
          </cell>
          <cell r="AK1094">
            <v>0.3719695779855996</v>
          </cell>
          <cell r="AL1094">
            <v>396576.88433542755</v>
          </cell>
          <cell r="AM1094">
            <v>0.18468331237209923</v>
          </cell>
        </row>
        <row r="1095">
          <cell r="A1095" t="str">
            <v>DJ</v>
          </cell>
          <cell r="B1095">
            <v>164</v>
          </cell>
          <cell r="C1095">
            <v>403</v>
          </cell>
          <cell r="D1095" t="str">
            <v>DIPLO CDD NVTotal Rent</v>
          </cell>
          <cell r="G1095" t="str">
            <v>Total Rent</v>
          </cell>
          <cell r="I1095">
            <v>1022.7411428571431</v>
          </cell>
          <cell r="J1095">
            <v>8.6801961902029101E-4</v>
          </cell>
          <cell r="L1095">
            <v>912.70260737037097</v>
          </cell>
          <cell r="M1095">
            <v>1.3744045059788524E-3</v>
          </cell>
          <cell r="N1095">
            <v>-110.03853548677216</v>
          </cell>
          <cell r="O1095">
            <v>-0.12056340652275455</v>
          </cell>
          <cell r="Q1095">
            <v>511.49850000000151</v>
          </cell>
          <cell r="R1095">
            <v>5.8129291309924993E-4</v>
          </cell>
          <cell r="S1095">
            <v>-511.24264285714162</v>
          </cell>
          <cell r="T1095">
            <v>-0.99949978906514891</v>
          </cell>
          <cell r="Z1095" t="str">
            <v>Total Rent</v>
          </cell>
          <cell r="AB1095">
            <v>4075.1451428571436</v>
          </cell>
          <cell r="AC1095">
            <v>6.0531746640447729E-4</v>
          </cell>
          <cell r="AE1095">
            <v>6388.9182515925968</v>
          </cell>
          <cell r="AF1095">
            <v>1.1373880063686457E-3</v>
          </cell>
          <cell r="AG1095">
            <v>2313.7731087354532</v>
          </cell>
          <cell r="AH1095">
            <v>0.36215412650783063</v>
          </cell>
          <cell r="AJ1095">
            <v>7583.4194999999963</v>
          </cell>
          <cell r="AK1095">
            <v>1.3136291035680345E-3</v>
          </cell>
          <cell r="AL1095">
            <v>3508.2743571428528</v>
          </cell>
          <cell r="AM1095">
            <v>0.46262432892481475</v>
          </cell>
        </row>
        <row r="1096">
          <cell r="A1096" t="str">
            <v>I</v>
          </cell>
          <cell r="B1096">
            <v>165</v>
          </cell>
          <cell r="C1096">
            <v>404</v>
          </cell>
          <cell r="D1096" t="str">
            <v>DIPLO CDD NVStaff</v>
          </cell>
          <cell r="G1096" t="str">
            <v>Staff</v>
          </cell>
          <cell r="I1096">
            <v>174286.34114755725</v>
          </cell>
          <cell r="J1096">
            <v>0.14792009151085311</v>
          </cell>
          <cell r="L1096">
            <v>164621.46232565533</v>
          </cell>
          <cell r="M1096">
            <v>0.24789726442557933</v>
          </cell>
          <cell r="N1096">
            <v>-9664.8788219019189</v>
          </cell>
          <cell r="O1096">
            <v>-5.870971309186146E-2</v>
          </cell>
          <cell r="Q1096">
            <v>153773.90214771434</v>
          </cell>
          <cell r="R1096">
            <v>0.17475648420881704</v>
          </cell>
          <cell r="S1096">
            <v>-20512.438999842911</v>
          </cell>
          <cell r="T1096">
            <v>-0.13339349989401184</v>
          </cell>
          <cell r="Z1096" t="str">
            <v>Staff</v>
          </cell>
          <cell r="AB1096">
            <v>1128288.037756857</v>
          </cell>
          <cell r="AC1096">
            <v>0.16759463342957595</v>
          </cell>
          <cell r="AE1096">
            <v>1152350.2362795875</v>
          </cell>
          <cell r="AF1096">
            <v>0.20514730135320808</v>
          </cell>
          <cell r="AG1096">
            <v>24062.198522730498</v>
          </cell>
          <cell r="AH1096">
            <v>2.0880976777005178E-2</v>
          </cell>
          <cell r="AJ1096">
            <v>1021767.256897714</v>
          </cell>
          <cell r="AK1096">
            <v>0.17699445556634633</v>
          </cell>
          <cell r="AL1096">
            <v>-106520.78085914301</v>
          </cell>
          <cell r="AM1096">
            <v>-0.10425151142791655</v>
          </cell>
        </row>
        <row r="1097">
          <cell r="A1097" t="str">
            <v>EF</v>
          </cell>
          <cell r="B1097">
            <v>166</v>
          </cell>
          <cell r="C1097">
            <v>405</v>
          </cell>
          <cell r="D1097" t="str">
            <v>DIPLO CDD NVWarehouse &amp; Distribution Costs</v>
          </cell>
          <cell r="G1097" t="str">
            <v>Warehouse &amp; Distribution Costs</v>
          </cell>
          <cell r="I1097">
            <v>138915.19032546182</v>
          </cell>
          <cell r="J1097">
            <v>0.11789993139963217</v>
          </cell>
          <cell r="L1097">
            <v>63499.991479696895</v>
          </cell>
          <cell r="M1097">
            <v>9.5622247284649686E-2</v>
          </cell>
          <cell r="N1097">
            <v>-75415.198845764928</v>
          </cell>
          <cell r="O1097">
            <v>-1.1876410860602671</v>
          </cell>
          <cell r="Q1097">
            <v>82864.767653585703</v>
          </cell>
          <cell r="R1097">
            <v>9.4171736931086186E-2</v>
          </cell>
          <cell r="S1097">
            <v>-56050.42267187612</v>
          </cell>
          <cell r="T1097">
            <v>-0.67640837305178536</v>
          </cell>
          <cell r="V1097" t="str">
            <v>WH costs split on basis of sales</v>
          </cell>
          <cell r="Z1097" t="str">
            <v>Warehouse &amp; Distribution Costs</v>
          </cell>
          <cell r="AB1097">
            <v>688018.64857866953</v>
          </cell>
          <cell r="AC1097">
            <v>0.10219751459077596</v>
          </cell>
          <cell r="AE1097">
            <v>526174.05113670637</v>
          </cell>
          <cell r="AF1097">
            <v>9.3672204191391911E-2</v>
          </cell>
          <cell r="AG1097">
            <v>-161844.59744196315</v>
          </cell>
          <cell r="AH1097">
            <v>-0.3075875693457828</v>
          </cell>
          <cell r="AJ1097">
            <v>577142.65253682015</v>
          </cell>
          <cell r="AK1097">
            <v>9.9974870872278798E-2</v>
          </cell>
          <cell r="AL1097">
            <v>-110875.99604184937</v>
          </cell>
          <cell r="AM1097">
            <v>-0.19211194243658114</v>
          </cell>
        </row>
        <row r="1098">
          <cell r="A1098" t="str">
            <v>KLM</v>
          </cell>
          <cell r="B1098">
            <v>167</v>
          </cell>
          <cell r="C1098">
            <v>406</v>
          </cell>
          <cell r="D1098" t="str">
            <v>DIPLO CDD NVUtilities / Supplies / Services</v>
          </cell>
          <cell r="G1098" t="str">
            <v>Utilities / Supplies / Services</v>
          </cell>
          <cell r="I1098">
            <v>15954.453657214288</v>
          </cell>
          <cell r="J1098">
            <v>1.3540844505897067E-2</v>
          </cell>
          <cell r="L1098">
            <v>27089.345811765295</v>
          </cell>
          <cell r="M1098">
            <v>4.0792826323767795E-2</v>
          </cell>
          <cell r="N1098">
            <v>11134.892154551007</v>
          </cell>
          <cell r="O1098">
            <v>0.41104322828331141</v>
          </cell>
          <cell r="Q1098">
            <v>18727.747288571438</v>
          </cell>
          <cell r="R1098">
            <v>2.1283164617609315E-2</v>
          </cell>
          <cell r="S1098">
            <v>2773.2936313571499</v>
          </cell>
          <cell r="T1098">
            <v>0.14808474231439173</v>
          </cell>
          <cell r="Z1098" t="str">
            <v>Utilities / Supplies / Services</v>
          </cell>
          <cell r="AB1098">
            <v>105139.63612371427</v>
          </cell>
          <cell r="AC1098">
            <v>1.5617323046431287E-2</v>
          </cell>
          <cell r="AE1098">
            <v>189625.42068235707</v>
          </cell>
          <cell r="AF1098">
            <v>3.3758090289065575E-2</v>
          </cell>
          <cell r="AG1098">
            <v>84485.784558642801</v>
          </cell>
          <cell r="AH1098">
            <v>0.4455403935539084</v>
          </cell>
          <cell r="AJ1098">
            <v>166451.76712657142</v>
          </cell>
          <cell r="AK1098">
            <v>2.8833415537383018E-2</v>
          </cell>
          <cell r="AL1098">
            <v>61312.131002857146</v>
          </cell>
          <cell r="AM1098">
            <v>0.36834773256708564</v>
          </cell>
        </row>
        <row r="1099">
          <cell r="A1099" t="str">
            <v>N</v>
          </cell>
          <cell r="B1099">
            <v>168</v>
          </cell>
          <cell r="C1099">
            <v>407</v>
          </cell>
          <cell r="D1099" t="str">
            <v>DIPLO CDD NVTax, Duty &amp; Other Charges</v>
          </cell>
          <cell r="G1099" t="str">
            <v>Tax, Duty &amp; Other Charges</v>
          </cell>
          <cell r="I1099">
            <v>1826.017172571429</v>
          </cell>
          <cell r="J1099">
            <v>1.5497750741033372E-3</v>
          </cell>
          <cell r="L1099">
            <v>0</v>
          </cell>
          <cell r="M1099">
            <v>0</v>
          </cell>
          <cell r="N1099">
            <v>-1826.017172571429</v>
          </cell>
          <cell r="O1099">
            <v>0</v>
          </cell>
          <cell r="Q1099">
            <v>0</v>
          </cell>
          <cell r="R1099">
            <v>0</v>
          </cell>
          <cell r="S1099">
            <v>-1826.017172571429</v>
          </cell>
          <cell r="T1099">
            <v>0</v>
          </cell>
          <cell r="Z1099" t="str">
            <v>Tax, Duty &amp; Other Charges</v>
          </cell>
          <cell r="AB1099">
            <v>4882.6606225714277</v>
          </cell>
          <cell r="AC1099">
            <v>7.2526490560668923E-4</v>
          </cell>
          <cell r="AE1099">
            <v>0</v>
          </cell>
          <cell r="AF1099">
            <v>0</v>
          </cell>
          <cell r="AG1099">
            <v>-4882.6606225714277</v>
          </cell>
          <cell r="AH1099">
            <v>0</v>
          </cell>
          <cell r="AJ1099">
            <v>0</v>
          </cell>
          <cell r="AK1099">
            <v>0</v>
          </cell>
          <cell r="AL1099">
            <v>-4882.6606225714277</v>
          </cell>
          <cell r="AM1099">
            <v>0</v>
          </cell>
        </row>
        <row r="1100">
          <cell r="A1100" t="str">
            <v>O</v>
          </cell>
          <cell r="B1100">
            <v>169</v>
          </cell>
          <cell r="C1100">
            <v>408</v>
          </cell>
          <cell r="D1100" t="str">
            <v>DIPLO CDD NVMarketing</v>
          </cell>
          <cell r="G1100" t="str">
            <v>Marketing</v>
          </cell>
          <cell r="I1100">
            <v>18068.248297642866</v>
          </cell>
          <cell r="J1100">
            <v>1.5334861722556782E-2</v>
          </cell>
          <cell r="L1100">
            <v>757.9552782437039</v>
          </cell>
          <cell r="M1100">
            <v>1.1413763271149163E-3</v>
          </cell>
          <cell r="N1100">
            <v>-17310.293019399163</v>
          </cell>
          <cell r="O1100">
            <v>-22.838145621875881</v>
          </cell>
          <cell r="Q1100">
            <v>20598.014185285701</v>
          </cell>
          <cell r="R1100">
            <v>2.3408631051360585E-2</v>
          </cell>
          <cell r="S1100">
            <v>2529.7658876428359</v>
          </cell>
          <cell r="T1100">
            <v>0.12281600861552888</v>
          </cell>
          <cell r="Z1100" t="str">
            <v>Marketing</v>
          </cell>
          <cell r="AB1100">
            <v>92922.817929142882</v>
          </cell>
          <cell r="AC1100">
            <v>1.3802650641443695E-2</v>
          </cell>
          <cell r="AE1100">
            <v>82163.65903659485</v>
          </cell>
          <cell r="AF1100">
            <v>1.4627196133600638E-2</v>
          </cell>
          <cell r="AG1100">
            <v>-10759.158892548032</v>
          </cell>
          <cell r="AH1100">
            <v>-0.13094790347343244</v>
          </cell>
          <cell r="AJ1100">
            <v>149411.58984728571</v>
          </cell>
          <cell r="AK1100">
            <v>2.5881650465698864E-2</v>
          </cell>
          <cell r="AL1100">
            <v>56488.771918142826</v>
          </cell>
          <cell r="AM1100">
            <v>0.37807490018599132</v>
          </cell>
        </row>
        <row r="1101">
          <cell r="A1101">
            <v>0</v>
          </cell>
          <cell r="B1101">
            <v>170</v>
          </cell>
          <cell r="C1101">
            <v>409</v>
          </cell>
          <cell r="D1101" t="str">
            <v>DIPLO CDD NVTOTAL COST</v>
          </cell>
          <cell r="G1101" t="str">
            <v>TOTAL COST</v>
          </cell>
          <cell r="I1101">
            <v>350072.99174330482</v>
          </cell>
          <cell r="J1101">
            <v>0.2971135238320628</v>
          </cell>
          <cell r="L1101">
            <v>256881.45750273159</v>
          </cell>
          <cell r="M1101">
            <v>0.38682811886709056</v>
          </cell>
          <cell r="N1101">
            <v>-93191.534240573237</v>
          </cell>
          <cell r="O1101">
            <v>0.36278030787637627</v>
          </cell>
          <cell r="Q1101">
            <v>276475.92977515719</v>
          </cell>
          <cell r="R1101">
            <v>0.31420130972197235</v>
          </cell>
          <cell r="S1101">
            <v>73597.061968147638</v>
          </cell>
          <cell r="T1101">
            <v>0.26619699598442481</v>
          </cell>
          <cell r="Z1101" t="str">
            <v>TOTAL COST</v>
          </cell>
          <cell r="AB1101">
            <v>2023326.9461538123</v>
          </cell>
          <cell r="AC1101">
            <v>0.30054270408023809</v>
          </cell>
          <cell r="AE1101">
            <v>1956702.2853868385</v>
          </cell>
          <cell r="AF1101">
            <v>0.34834217997363487</v>
          </cell>
          <cell r="AG1101">
            <v>-66624.660766973859</v>
          </cell>
          <cell r="AH1101">
            <v>3.4049462334941882E-2</v>
          </cell>
          <cell r="AJ1101">
            <v>1922356.6859083911</v>
          </cell>
          <cell r="AK1101">
            <v>0.33299802154527502</v>
          </cell>
          <cell r="AL1101">
            <v>100970.2602454212</v>
          </cell>
          <cell r="AM1101">
            <v>5.2524206868356904E-2</v>
          </cell>
        </row>
        <row r="1102">
          <cell r="B1102">
            <v>171</v>
          </cell>
          <cell r="C1102">
            <v>410</v>
          </cell>
          <cell r="D1102" t="str">
            <v>DIPLO CDD NVSTORE CASH CONTRIBUTION</v>
          </cell>
          <cell r="G1102" t="str">
            <v>STORE CASH CONTRIBUTION</v>
          </cell>
          <cell r="I1102">
            <v>166771.35873653309</v>
          </cell>
          <cell r="J1102">
            <v>0.14154198477786473</v>
          </cell>
          <cell r="L1102">
            <v>-5806.0701168047381</v>
          </cell>
          <cell r="M1102">
            <v>-8.7431424717376617E-3</v>
          </cell>
          <cell r="N1102">
            <v>172577.42885333783</v>
          </cell>
          <cell r="O1102">
            <v>-29.723621207026103</v>
          </cell>
          <cell r="Q1102">
            <v>96653.363296754134</v>
          </cell>
          <cell r="R1102">
            <v>0.10984179838574339</v>
          </cell>
          <cell r="S1102">
            <v>70117.995439778955</v>
          </cell>
          <cell r="T1102">
            <v>0.72545841187643068</v>
          </cell>
          <cell r="Z1102" t="str">
            <v>STORE CASH CONTRIBUTION</v>
          </cell>
          <cell r="AB1102">
            <v>520584.63367595314</v>
          </cell>
          <cell r="AC1102">
            <v>7.7327054732803061E-2</v>
          </cell>
          <cell r="AE1102">
            <v>167070.77430753876</v>
          </cell>
          <cell r="AF1102">
            <v>2.9742796421718055E-2</v>
          </cell>
          <cell r="AG1102">
            <v>353513.85936841439</v>
          </cell>
          <cell r="AH1102">
            <v>2.115952720238651</v>
          </cell>
          <cell r="AJ1102">
            <v>224978.0095859468</v>
          </cell>
          <cell r="AK1102">
            <v>3.8971556440324594E-2</v>
          </cell>
          <cell r="AL1102">
            <v>295606.62409000634</v>
          </cell>
          <cell r="AM1102">
            <v>1.3139356359052408</v>
          </cell>
        </row>
        <row r="1103">
          <cell r="A1103" t="str">
            <v>S</v>
          </cell>
          <cell r="B1103">
            <v>172</v>
          </cell>
          <cell r="C1103">
            <v>411</v>
          </cell>
          <cell r="D1103" t="str">
            <v>DIPLO CDD NVCentral Costs</v>
          </cell>
          <cell r="G1103" t="str">
            <v>Central Costs</v>
          </cell>
          <cell r="I1103">
            <v>162256.21875586058</v>
          </cell>
          <cell r="J1103">
            <v>0.13770990066428559</v>
          </cell>
          <cell r="L1103">
            <v>79914.355435966863</v>
          </cell>
          <cell r="M1103">
            <v>0.12034002019566709</v>
          </cell>
          <cell r="N1103">
            <v>-82341.863319893717</v>
          </cell>
          <cell r="O1103">
            <v>-1.0303763681842111</v>
          </cell>
          <cell r="Q1103">
            <v>117809.23369001562</v>
          </cell>
          <cell r="R1103">
            <v>0.13388440560756146</v>
          </cell>
          <cell r="S1103">
            <v>-44446.985065844958</v>
          </cell>
          <cell r="T1103">
            <v>-0.3772792986905904</v>
          </cell>
          <cell r="Z1103" t="str">
            <v>Central Costs</v>
          </cell>
          <cell r="AB1103">
            <v>901905.0809162634</v>
          </cell>
          <cell r="AC1103">
            <v>0.13396796417778434</v>
          </cell>
          <cell r="AE1103">
            <v>743117.32381635252</v>
          </cell>
          <cell r="AF1103">
            <v>0.13229355865099607</v>
          </cell>
          <cell r="AG1103">
            <v>-158787.75709991087</v>
          </cell>
          <cell r="AH1103">
            <v>-0.21367791062175834</v>
          </cell>
          <cell r="AJ1103">
            <v>766460.98403683002</v>
          </cell>
          <cell r="AK1103">
            <v>0.13276932067125854</v>
          </cell>
          <cell r="AL1103">
            <v>-135444.09687943337</v>
          </cell>
          <cell r="AM1103">
            <v>-0.17671362235044308</v>
          </cell>
        </row>
        <row r="1104">
          <cell r="B1104">
            <v>173</v>
          </cell>
          <cell r="C1104">
            <v>412</v>
          </cell>
          <cell r="D1104" t="str">
            <v>DIPLO CDD NVEBITDA</v>
          </cell>
          <cell r="G1104" t="str">
            <v>EBITDA</v>
          </cell>
          <cell r="I1104">
            <v>4515.1399806725094</v>
          </cell>
          <cell r="J1104">
            <v>3.8320841135791434E-3</v>
          </cell>
          <cell r="L1104">
            <v>-85720.425552771601</v>
          </cell>
          <cell r="M1104">
            <v>-0.12908316266740474</v>
          </cell>
          <cell r="N1104">
            <v>90235.565533444111</v>
          </cell>
          <cell r="O1104">
            <v>-1.0526728600745556</v>
          </cell>
          <cell r="Q1104">
            <v>-21155.870393261488</v>
          </cell>
          <cell r="R1104">
            <v>-2.4042607221818064E-2</v>
          </cell>
          <cell r="S1104">
            <v>25671.010373933997</v>
          </cell>
          <cell r="T1104">
            <v>-1.2134225582186711</v>
          </cell>
          <cell r="Z1104" t="str">
            <v>EBITDA</v>
          </cell>
          <cell r="AB1104">
            <v>-381320.44724031026</v>
          </cell>
          <cell r="AC1104">
            <v>-5.6640909444981284E-2</v>
          </cell>
          <cell r="AE1104">
            <v>-576046.54950881377</v>
          </cell>
          <cell r="AF1104">
            <v>-0.10255076222927802</v>
          </cell>
          <cell r="AG1104">
            <v>194726.10226850351</v>
          </cell>
          <cell r="AH1104">
            <v>-0.33803883112318533</v>
          </cell>
          <cell r="AJ1104">
            <v>-541482.97445088322</v>
          </cell>
          <cell r="AK1104">
            <v>-9.3797764230933944E-2</v>
          </cell>
          <cell r="AL1104">
            <v>160162.52721057297</v>
          </cell>
          <cell r="AM1104">
            <v>-0.29578497342966958</v>
          </cell>
        </row>
        <row r="1105">
          <cell r="A1105" t="str">
            <v>R</v>
          </cell>
          <cell r="B1105">
            <v>174</v>
          </cell>
          <cell r="C1105">
            <v>413</v>
          </cell>
          <cell r="D1105" t="str">
            <v>DIPLO CDD NVDepreciation</v>
          </cell>
          <cell r="G1105" t="str">
            <v>Depreciation</v>
          </cell>
          <cell r="I1105">
            <v>3042.690801714285</v>
          </cell>
          <cell r="J1105">
            <v>2.5823888370446533E-3</v>
          </cell>
          <cell r="L1105">
            <v>3032.8774800303054</v>
          </cell>
          <cell r="M1105">
            <v>4.5670960518511142E-3</v>
          </cell>
          <cell r="N1105">
            <v>-9.813321683979666</v>
          </cell>
          <cell r="O1105">
            <v>-3.235647252022078E-3</v>
          </cell>
          <cell r="Q1105">
            <v>1404.2402700000002</v>
          </cell>
          <cell r="R1105">
            <v>1.5958500704099327E-3</v>
          </cell>
          <cell r="S1105">
            <v>-1638.4505317142848</v>
          </cell>
          <cell r="T1105">
            <v>-1.1667878828986185</v>
          </cell>
          <cell r="Z1105" t="str">
            <v>Depreciation</v>
          </cell>
          <cell r="AB1105">
            <v>21292.166427714288</v>
          </cell>
          <cell r="AC1105">
            <v>3.1627144026703685E-3</v>
          </cell>
          <cell r="AE1105">
            <v>21230.142360212136</v>
          </cell>
          <cell r="AF1105">
            <v>3.7794988671180753E-3</v>
          </cell>
          <cell r="AG1105">
            <v>-62.02406750215232</v>
          </cell>
          <cell r="AH1105">
            <v>-2.9215097312955685E-3</v>
          </cell>
          <cell r="AJ1105">
            <v>9815.6213339999977</v>
          </cell>
          <cell r="AK1105">
            <v>1.7002996938182964E-3</v>
          </cell>
          <cell r="AL1105">
            <v>-11476.54509371429</v>
          </cell>
          <cell r="AM1105">
            <v>-1.1692122895940451</v>
          </cell>
        </row>
        <row r="1106">
          <cell r="B1106">
            <v>175</v>
          </cell>
          <cell r="C1106">
            <v>414</v>
          </cell>
          <cell r="D1106" t="str">
            <v>DIPLO CDD NVEBIT</v>
          </cell>
          <cell r="G1106" t="str">
            <v>EBIT</v>
          </cell>
          <cell r="I1106">
            <v>1472.4491789582244</v>
          </cell>
          <cell r="J1106">
            <v>1.2496952765344903E-3</v>
          </cell>
          <cell r="L1106">
            <v>-88753.303032801909</v>
          </cell>
          <cell r="M1106">
            <v>-0.13365025871925587</v>
          </cell>
          <cell r="N1106">
            <v>90225.752211760133</v>
          </cell>
          <cell r="O1106">
            <v>-1.0165903592164229</v>
          </cell>
          <cell r="Q1106">
            <v>-22560.11066326149</v>
          </cell>
          <cell r="R1106">
            <v>-2.5638457292227999E-2</v>
          </cell>
          <cell r="S1106">
            <v>24032.559842219714</v>
          </cell>
          <cell r="T1106">
            <v>-1.0652678172078325</v>
          </cell>
          <cell r="Z1106" t="str">
            <v>EBIT</v>
          </cell>
          <cell r="AB1106">
            <v>-402612.61366802454</v>
          </cell>
          <cell r="AC1106">
            <v>-5.980362384765165E-2</v>
          </cell>
          <cell r="AE1106">
            <v>-597276.69186902593</v>
          </cell>
          <cell r="AF1106">
            <v>-0.10633026109639609</v>
          </cell>
          <cell r="AG1106">
            <v>194664.07820100139</v>
          </cell>
          <cell r="AH1106">
            <v>-0.32591942871878954</v>
          </cell>
          <cell r="AJ1106">
            <v>-551298.59578488325</v>
          </cell>
          <cell r="AK1106">
            <v>-9.5498063924752241E-2</v>
          </cell>
          <cell r="AL1106">
            <v>148685.98211685871</v>
          </cell>
          <cell r="AM1106">
            <v>-0.26970136193649219</v>
          </cell>
        </row>
        <row r="1107">
          <cell r="T1107" t="str">
            <v>data kPLN</v>
          </cell>
          <cell r="AM1107" t="str">
            <v>data kPLN</v>
          </cell>
        </row>
        <row r="1113">
          <cell r="B1113" t="str">
            <v>ACT</v>
          </cell>
          <cell r="C1113" t="str">
            <v>PY_BDG</v>
          </cell>
          <cell r="G1113" t="str">
            <v>DIPLO CDD DEN HAGUE</v>
          </cell>
          <cell r="I1113" t="str">
            <v>JULY 2018</v>
          </cell>
          <cell r="Z1113" t="str">
            <v>DIPLO CDD DEN HAGUE</v>
          </cell>
          <cell r="AB1113" t="str">
            <v>JULY 2018 YTD</v>
          </cell>
        </row>
        <row r="1114">
          <cell r="A1114" t="str">
            <v>DIPLO CDD DEN HAGUE</v>
          </cell>
          <cell r="B1114">
            <v>181</v>
          </cell>
          <cell r="C1114">
            <v>423</v>
          </cell>
          <cell r="I1114" t="str">
            <v>Actual</v>
          </cell>
          <cell r="J1114" t="str">
            <v>% of sales</v>
          </cell>
          <cell r="L1114" t="str">
            <v>Budget</v>
          </cell>
          <cell r="M1114" t="str">
            <v>% of sales</v>
          </cell>
          <cell r="N1114" t="str">
            <v xml:space="preserve"> Variance</v>
          </cell>
          <cell r="O1114" t="str">
            <v xml:space="preserve"> Variance %</v>
          </cell>
          <cell r="Q1114" t="str">
            <v>Prev.year</v>
          </cell>
          <cell r="R1114" t="str">
            <v>% of sales</v>
          </cell>
          <cell r="S1114" t="str">
            <v xml:space="preserve"> Variance</v>
          </cell>
          <cell r="T1114" t="str">
            <v xml:space="preserve"> Variance %</v>
          </cell>
          <cell r="AB1114" t="str">
            <v>Actual</v>
          </cell>
          <cell r="AC1114" t="str">
            <v>% of sales</v>
          </cell>
          <cell r="AE1114" t="str">
            <v>Budget</v>
          </cell>
          <cell r="AF1114" t="str">
            <v>% of sales</v>
          </cell>
          <cell r="AG1114" t="str">
            <v xml:space="preserve"> Variance</v>
          </cell>
          <cell r="AH1114" t="str">
            <v xml:space="preserve"> Variance %</v>
          </cell>
          <cell r="AJ1114" t="str">
            <v>Prev.year</v>
          </cell>
          <cell r="AK1114" t="str">
            <v>% of sales</v>
          </cell>
          <cell r="AL1114" t="str">
            <v xml:space="preserve"> Variance</v>
          </cell>
          <cell r="AM1114" t="str">
            <v xml:space="preserve"> Variance %</v>
          </cell>
        </row>
        <row r="1115">
          <cell r="A1115" t="str">
            <v>A</v>
          </cell>
          <cell r="B1115">
            <v>181</v>
          </cell>
          <cell r="C1115">
            <v>423</v>
          </cell>
          <cell r="D1115" t="str">
            <v>DIPLO CDD DEN HAGUENET SALES</v>
          </cell>
          <cell r="G1115" t="str">
            <v>NET SALES</v>
          </cell>
          <cell r="I1115">
            <v>452962.72998728568</v>
          </cell>
          <cell r="J1115">
            <v>1</v>
          </cell>
          <cell r="L1115">
            <v>395840.91312983062</v>
          </cell>
          <cell r="M1115">
            <v>1</v>
          </cell>
          <cell r="N1115">
            <v>57121.816857455065</v>
          </cell>
          <cell r="O1115">
            <v>0.14430498456009744</v>
          </cell>
          <cell r="Q1115">
            <v>425930.66699500015</v>
          </cell>
          <cell r="R1115">
            <v>1</v>
          </cell>
          <cell r="S1115">
            <v>27032.06299228553</v>
          </cell>
          <cell r="T1115">
            <v>6.3465876225819784E-2</v>
          </cell>
          <cell r="Z1115" t="str">
            <v>NET SALES</v>
          </cell>
          <cell r="AB1115">
            <v>2811953.0459862854</v>
          </cell>
          <cell r="AC1115">
            <v>1</v>
          </cell>
          <cell r="AE1115">
            <v>2691926.0324358242</v>
          </cell>
          <cell r="AF1115">
            <v>1</v>
          </cell>
          <cell r="AG1115">
            <v>120027.01355046127</v>
          </cell>
          <cell r="AH1115">
            <v>4.4587782912390628E-2</v>
          </cell>
          <cell r="AJ1115">
            <v>2763558.3584709996</v>
          </cell>
          <cell r="AK1115">
            <v>1</v>
          </cell>
          <cell r="AL1115">
            <v>48394.687515285797</v>
          </cell>
          <cell r="AM1115">
            <v>1.7511729892348393E-2</v>
          </cell>
        </row>
        <row r="1116">
          <cell r="A1116" t="str">
            <v>B</v>
          </cell>
          <cell r="B1116">
            <v>182</v>
          </cell>
          <cell r="C1116">
            <v>424</v>
          </cell>
          <cell r="D1116" t="str">
            <v>DIPLO CDD DEN HAGUECOGS</v>
          </cell>
          <cell r="G1116" t="str">
            <v>COGS</v>
          </cell>
          <cell r="I1116">
            <v>324522.21496485779</v>
          </cell>
          <cell r="J1116">
            <v>0.71644352499810937</v>
          </cell>
          <cell r="L1116">
            <v>277088.6391908814</v>
          </cell>
          <cell r="M1116">
            <v>0.7</v>
          </cell>
          <cell r="N1116">
            <v>-47433.575773976394</v>
          </cell>
          <cell r="O1116">
            <v>-0.17118556687306197</v>
          </cell>
          <cell r="Q1116">
            <v>294380.63868199952</v>
          </cell>
          <cell r="R1116">
            <v>0.69114684969480056</v>
          </cell>
          <cell r="S1116">
            <v>-30141.576282858266</v>
          </cell>
          <cell r="T1116">
            <v>-0.10238980531399111</v>
          </cell>
          <cell r="Z1116" t="str">
            <v>COGS</v>
          </cell>
          <cell r="AB1116">
            <v>1855492.0054117148</v>
          </cell>
          <cell r="AC1116">
            <v>0.6598588152317123</v>
          </cell>
          <cell r="AE1116">
            <v>1884348.2227050769</v>
          </cell>
          <cell r="AF1116">
            <v>0.7</v>
          </cell>
          <cell r="AG1116">
            <v>28856.217293362133</v>
          </cell>
          <cell r="AH1116">
            <v>1.5313633088441359E-2</v>
          </cell>
          <cell r="AJ1116">
            <v>1929085.7166379993</v>
          </cell>
          <cell r="AK1116">
            <v>0.69804413962341982</v>
          </cell>
          <cell r="AL1116">
            <v>73593.711226284504</v>
          </cell>
          <cell r="AM1116">
            <v>3.8149528863104742E-2</v>
          </cell>
        </row>
        <row r="1117">
          <cell r="B1117">
            <v>183</v>
          </cell>
          <cell r="C1117">
            <v>425</v>
          </cell>
          <cell r="D1117" t="str">
            <v>DIPLO CDD DEN HAGUEGROSS MARGIN</v>
          </cell>
          <cell r="G1117" t="str">
            <v>GROSS MARGIN</v>
          </cell>
          <cell r="I1117">
            <v>128440.51502242789</v>
          </cell>
          <cell r="J1117">
            <v>0.28355647500189057</v>
          </cell>
          <cell r="L1117">
            <v>118752.27393894922</v>
          </cell>
          <cell r="M1117">
            <v>0.3000000000000001</v>
          </cell>
          <cell r="N1117">
            <v>9688.2410834786715</v>
          </cell>
          <cell r="O1117">
            <v>8.1583625829846573E-2</v>
          </cell>
          <cell r="Q1117">
            <v>131550.02831300063</v>
          </cell>
          <cell r="R1117">
            <v>0.30885315030519944</v>
          </cell>
          <cell r="S1117">
            <v>-3109.5132905727369</v>
          </cell>
          <cell r="T1117">
            <v>-2.363749617122235E-2</v>
          </cell>
          <cell r="Z1117" t="str">
            <v>GROSS MARGIN</v>
          </cell>
          <cell r="AB1117">
            <v>956461.04057457065</v>
          </cell>
          <cell r="AC1117">
            <v>0.34014118476828775</v>
          </cell>
          <cell r="AE1117">
            <v>807577.80973074725</v>
          </cell>
          <cell r="AF1117">
            <v>0.3</v>
          </cell>
          <cell r="AG1117">
            <v>148883.2308438234</v>
          </cell>
          <cell r="AH1117">
            <v>0.18435775358099837</v>
          </cell>
          <cell r="AJ1117">
            <v>834472.64183300035</v>
          </cell>
          <cell r="AK1117">
            <v>0.30195586037658023</v>
          </cell>
          <cell r="AL1117">
            <v>121988.3987415703</v>
          </cell>
          <cell r="AM1117">
            <v>0.14618621705034074</v>
          </cell>
        </row>
        <row r="1118">
          <cell r="A1118" t="str">
            <v>C</v>
          </cell>
          <cell r="B1118">
            <v>184</v>
          </cell>
          <cell r="C1118">
            <v>426</v>
          </cell>
          <cell r="D1118" t="str">
            <v>DIPLO CDD DEN HAGUEIncome from suppliers</v>
          </cell>
          <cell r="G1118" t="str">
            <v>Income from suppliers</v>
          </cell>
          <cell r="I1118">
            <v>2903.7263214285722</v>
          </cell>
          <cell r="J1118">
            <v>6.4105192970513878E-3</v>
          </cell>
          <cell r="L1118">
            <v>8762.7345471928238</v>
          </cell>
          <cell r="M1118">
            <v>2.2137010744815964E-2</v>
          </cell>
          <cell r="N1118">
            <v>-5859.0082257642516</v>
          </cell>
          <cell r="O1118">
            <v>-0.66862783463424758</v>
          </cell>
          <cell r="Q1118">
            <v>9316.4928571428572</v>
          </cell>
          <cell r="R1118">
            <v>2.1873261493172126E-2</v>
          </cell>
          <cell r="S1118">
            <v>-6412.7665357142851</v>
          </cell>
          <cell r="T1118">
            <v>-0.68832409728062904</v>
          </cell>
          <cell r="Z1118" t="str">
            <v>Income from suppliers</v>
          </cell>
          <cell r="AB1118">
            <v>16152.007571428572</v>
          </cell>
          <cell r="AC1118">
            <v>5.7440530859800666E-3</v>
          </cell>
          <cell r="AE1118">
            <v>59591.195504281641</v>
          </cell>
          <cell r="AF1118">
            <v>2.2137010744815961E-2</v>
          </cell>
          <cell r="AG1118">
            <v>-43439.18793285307</v>
          </cell>
          <cell r="AH1118">
            <v>-0.72895312076314955</v>
          </cell>
          <cell r="AJ1118">
            <v>61517.038857142863</v>
          </cell>
          <cell r="AK1118">
            <v>2.2260083152786589E-2</v>
          </cell>
          <cell r="AL1118">
            <v>-45365.031285714293</v>
          </cell>
          <cell r="AM1118">
            <v>-0.73743847442108912</v>
          </cell>
        </row>
        <row r="1119">
          <cell r="B1119">
            <v>185</v>
          </cell>
          <cell r="C1119">
            <v>427</v>
          </cell>
          <cell r="D1119" t="str">
            <v>DIPLO CDD DEN HAGUETOTAL MARGIN</v>
          </cell>
          <cell r="G1119" t="str">
            <v>TOTAL MARGIN</v>
          </cell>
          <cell r="I1119">
            <v>131344.24134385647</v>
          </cell>
          <cell r="J1119">
            <v>0.28996699429894202</v>
          </cell>
          <cell r="L1119">
            <v>127515.00848614205</v>
          </cell>
          <cell r="M1119">
            <v>0.32213701074481604</v>
          </cell>
          <cell r="N1119">
            <v>3829.2328577144217</v>
          </cell>
          <cell r="O1119">
            <v>3.0029663983675903E-2</v>
          </cell>
          <cell r="Q1119">
            <v>140866.52117014347</v>
          </cell>
          <cell r="R1119">
            <v>0.33072641179837153</v>
          </cell>
          <cell r="S1119">
            <v>-9522.2798262870056</v>
          </cell>
          <cell r="T1119">
            <v>-6.7597891586927639E-2</v>
          </cell>
          <cell r="Z1119" t="str">
            <v>TOTAL MARGIN</v>
          </cell>
          <cell r="AB1119">
            <v>972613.0481459992</v>
          </cell>
          <cell r="AC1119">
            <v>0.34588523785426784</v>
          </cell>
          <cell r="AE1119">
            <v>867169.00523502892</v>
          </cell>
          <cell r="AF1119">
            <v>0.32213701074481599</v>
          </cell>
          <cell r="AG1119">
            <v>105444.04291097028</v>
          </cell>
          <cell r="AH1119">
            <v>0.12159572387206308</v>
          </cell>
          <cell r="AJ1119">
            <v>895989.68069014326</v>
          </cell>
          <cell r="AK1119">
            <v>0.32421594352936683</v>
          </cell>
          <cell r="AL1119">
            <v>76623.367455855943</v>
          </cell>
          <cell r="AM1119">
            <v>8.5518136098215125E-2</v>
          </cell>
        </row>
        <row r="1120">
          <cell r="A1120" t="str">
            <v>DJ</v>
          </cell>
          <cell r="B1120">
            <v>186</v>
          </cell>
          <cell r="C1120">
            <v>428</v>
          </cell>
          <cell r="D1120" t="str">
            <v>DIPLO CDD DEN HAGUETotal Rent</v>
          </cell>
          <cell r="G1120" t="str">
            <v>Total Rent</v>
          </cell>
          <cell r="I1120">
            <v>18014.348670357162</v>
          </cell>
          <cell r="J1120">
            <v>3.9770046137930178E-2</v>
          </cell>
          <cell r="L1120">
            <v>11096.031221515754</v>
          </cell>
          <cell r="M1120">
            <v>2.8031542100541793E-2</v>
          </cell>
          <cell r="N1120">
            <v>-6918.3174488414079</v>
          </cell>
          <cell r="O1120">
            <v>-0.62349477130403597</v>
          </cell>
          <cell r="Q1120">
            <v>19627.93825842857</v>
          </cell>
          <cell r="R1120">
            <v>4.608247252283193E-2</v>
          </cell>
          <cell r="S1120">
            <v>1613.5895880714088</v>
          </cell>
          <cell r="T1120">
            <v>8.2208817188351713E-2</v>
          </cell>
          <cell r="Z1120" t="str">
            <v>Total Rent</v>
          </cell>
          <cell r="AB1120">
            <v>170361.90964085716</v>
          </cell>
          <cell r="AC1120">
            <v>6.0584905528215591E-2</v>
          </cell>
          <cell r="AE1120">
            <v>80552.218550610269</v>
          </cell>
          <cell r="AF1120">
            <v>2.9923637417972271E-2</v>
          </cell>
          <cell r="AG1120">
            <v>-89809.691090246895</v>
          </cell>
          <cell r="AH1120">
            <v>-1.1149251095278059</v>
          </cell>
          <cell r="AJ1120">
            <v>174267.10756242854</v>
          </cell>
          <cell r="AK1120">
            <v>6.3058956952458098E-2</v>
          </cell>
          <cell r="AL1120">
            <v>3905.19792157138</v>
          </cell>
          <cell r="AM1120">
            <v>2.2409265731184513E-2</v>
          </cell>
        </row>
        <row r="1121">
          <cell r="A1121" t="str">
            <v>I</v>
          </cell>
          <cell r="B1121">
            <v>187</v>
          </cell>
          <cell r="C1121">
            <v>429</v>
          </cell>
          <cell r="D1121" t="str">
            <v>DIPLO CDD DEN HAGUEStaff</v>
          </cell>
          <cell r="G1121" t="str">
            <v>Staff</v>
          </cell>
          <cell r="I1121">
            <v>30737.650768357165</v>
          </cell>
          <cell r="J1121">
            <v>6.7859116729581587E-2</v>
          </cell>
          <cell r="L1121">
            <v>52285.210925243708</v>
          </cell>
          <cell r="M1121">
            <v>0.13208642459880049</v>
          </cell>
          <cell r="N1121">
            <v>21547.560156886542</v>
          </cell>
          <cell r="O1121">
            <v>0.41211577376430186</v>
          </cell>
          <cell r="Q1121">
            <v>53414.301227000004</v>
          </cell>
          <cell r="R1121">
            <v>0.12540609391628291</v>
          </cell>
          <cell r="S1121">
            <v>22676.650458642838</v>
          </cell>
          <cell r="T1121">
            <v>0.42454267748016861</v>
          </cell>
          <cell r="Z1121" t="str">
            <v>Staff</v>
          </cell>
          <cell r="AB1121">
            <v>288653.71049485717</v>
          </cell>
          <cell r="AC1121">
            <v>0.10265239346968277</v>
          </cell>
          <cell r="AE1121">
            <v>365996.47647670598</v>
          </cell>
          <cell r="AF1121">
            <v>0.13596082212761593</v>
          </cell>
          <cell r="AG1121">
            <v>77342.765981848817</v>
          </cell>
          <cell r="AH1121">
            <v>0.21132106714904764</v>
          </cell>
          <cell r="AJ1121">
            <v>363715.37128099997</v>
          </cell>
          <cell r="AK1121">
            <v>0.13161125046124722</v>
          </cell>
          <cell r="AL1121">
            <v>75061.660786142806</v>
          </cell>
          <cell r="AM1121">
            <v>0.20637472791368916</v>
          </cell>
        </row>
        <row r="1122">
          <cell r="A1122" t="str">
            <v>EF</v>
          </cell>
          <cell r="B1122">
            <v>188</v>
          </cell>
          <cell r="C1122">
            <v>430</v>
          </cell>
          <cell r="D1122" t="str">
            <v>DIPLO CDD DEN HAGUEWarehouse &amp; Distribution Costs</v>
          </cell>
          <cell r="G1122" t="str">
            <v>Warehouse &amp; Distribution Costs</v>
          </cell>
          <cell r="I1122">
            <v>54163.745529653184</v>
          </cell>
          <cell r="J1122">
            <v>0.11957660519039506</v>
          </cell>
          <cell r="L1122">
            <v>28765.263483153467</v>
          </cell>
          <cell r="M1122">
            <v>7.2668747794947711E-2</v>
          </cell>
          <cell r="N1122">
            <v>-25398.482046499717</v>
          </cell>
          <cell r="O1122">
            <v>-0.88295669745470873</v>
          </cell>
          <cell r="Q1122">
            <v>35941.595236415305</v>
          </cell>
          <cell r="R1122">
            <v>8.4383675610841161E-2</v>
          </cell>
          <cell r="S1122">
            <v>-18222.150293237879</v>
          </cell>
          <cell r="T1122">
            <v>-0.50699336446746135</v>
          </cell>
          <cell r="Z1122" t="str">
            <v>Warehouse &amp; Distribution Costs</v>
          </cell>
          <cell r="AB1122">
            <v>283372.29808836011</v>
          </cell>
          <cell r="AC1122">
            <v>0.1007741926888996</v>
          </cell>
          <cell r="AE1122">
            <v>200063.54455940879</v>
          </cell>
          <cell r="AF1122">
            <v>7.4319852086863883E-2</v>
          </cell>
          <cell r="AG1122">
            <v>-83308.753528951318</v>
          </cell>
          <cell r="AH1122">
            <v>-0.41641146422962039</v>
          </cell>
          <cell r="AJ1122">
            <v>221402.71969703949</v>
          </cell>
          <cell r="AK1122">
            <v>8.0115087498834461E-2</v>
          </cell>
          <cell r="AL1122">
            <v>-61969.578391320625</v>
          </cell>
          <cell r="AM1122">
            <v>-0.27989528979642997</v>
          </cell>
        </row>
        <row r="1123">
          <cell r="A1123" t="str">
            <v>KLM</v>
          </cell>
          <cell r="B1123">
            <v>189</v>
          </cell>
          <cell r="C1123">
            <v>431</v>
          </cell>
          <cell r="D1123" t="str">
            <v>DIPLO CDD DEN HAGUEUtilities / Supplies / Services</v>
          </cell>
          <cell r="G1123" t="str">
            <v>Utilities / Supplies / Services</v>
          </cell>
          <cell r="I1123">
            <v>25549.347207357161</v>
          </cell>
          <cell r="J1123">
            <v>5.6404965609586272E-2</v>
          </cell>
          <cell r="L1123">
            <v>27536.41190773961</v>
          </cell>
          <cell r="M1123">
            <v>6.9564340103237463E-2</v>
          </cell>
          <cell r="N1123">
            <v>1987.0647003824488</v>
          </cell>
          <cell r="O1123">
            <v>7.2161351560257159E-2</v>
          </cell>
          <cell r="Q1123">
            <v>21986.079026428553</v>
          </cell>
          <cell r="R1123">
            <v>5.1618915307374759E-2</v>
          </cell>
          <cell r="S1123">
            <v>-3563.2681809286078</v>
          </cell>
          <cell r="T1123">
            <v>-0.16206928832764356</v>
          </cell>
          <cell r="Z1123" t="str">
            <v>Utilities / Supplies / Services</v>
          </cell>
          <cell r="AB1123">
            <v>148289.01332285715</v>
          </cell>
          <cell r="AC1123">
            <v>5.2735238070394291E-2</v>
          </cell>
          <cell r="AE1123">
            <v>192754.88335417729</v>
          </cell>
          <cell r="AF1123">
            <v>7.160482161531033E-2</v>
          </cell>
          <cell r="AG1123">
            <v>44465.870031320141</v>
          </cell>
          <cell r="AH1123">
            <v>0.23068608824616066</v>
          </cell>
          <cell r="AJ1123">
            <v>172066.42896242853</v>
          </cell>
          <cell r="AK1123">
            <v>6.2262636298235481E-2</v>
          </cell>
          <cell r="AL1123">
            <v>23777.41563957138</v>
          </cell>
          <cell r="AM1123">
            <v>0.13818741856241634</v>
          </cell>
        </row>
        <row r="1124">
          <cell r="A1124" t="str">
            <v>N</v>
          </cell>
          <cell r="B1124">
            <v>190</v>
          </cell>
          <cell r="C1124">
            <v>432</v>
          </cell>
          <cell r="D1124" t="str">
            <v>DIPLO CDD DEN HAGUETax, Duty &amp; Other Charges</v>
          </cell>
          <cell r="G1124" t="str">
            <v>Tax, Duty &amp; Other Charges</v>
          </cell>
          <cell r="I1124">
            <v>31.150164000000132</v>
          </cell>
          <cell r="J1124">
            <v>6.8769816891721955E-5</v>
          </cell>
          <cell r="L1124">
            <v>271.09091884004943</v>
          </cell>
          <cell r="M1124">
            <v>6.8484815451892202E-4</v>
          </cell>
          <cell r="N1124">
            <v>239.94075484004929</v>
          </cell>
          <cell r="O1124">
            <v>0.88509329588284913</v>
          </cell>
          <cell r="Q1124">
            <v>0.57334528571411525</v>
          </cell>
          <cell r="R1124">
            <v>1.3461000349168226E-6</v>
          </cell>
          <cell r="S1124">
            <v>-30.576818714286016</v>
          </cell>
          <cell r="T1124">
            <v>-53.330548756848778</v>
          </cell>
          <cell r="Z1124" t="str">
            <v>Tax, Duty &amp; Other Charges</v>
          </cell>
          <cell r="AB1124">
            <v>8281.4590200000002</v>
          </cell>
          <cell r="AC1124">
            <v>2.9450915020863369E-3</v>
          </cell>
          <cell r="AE1124">
            <v>1897.636431880346</v>
          </cell>
          <cell r="AF1124">
            <v>7.0493632032052713E-4</v>
          </cell>
          <cell r="AG1124">
            <v>-6383.822588119654</v>
          </cell>
          <cell r="AH1124">
            <v>-3.3640914987039947</v>
          </cell>
          <cell r="AJ1124">
            <v>2401.5011432857132</v>
          </cell>
          <cell r="AK1124">
            <v>8.6898875716682794E-4</v>
          </cell>
          <cell r="AL1124">
            <v>-5879.9578767142866</v>
          </cell>
          <cell r="AM1124">
            <v>-2.4484510003894395</v>
          </cell>
        </row>
        <row r="1125">
          <cell r="A1125" t="str">
            <v>O</v>
          </cell>
          <cell r="B1125">
            <v>191</v>
          </cell>
          <cell r="C1125">
            <v>433</v>
          </cell>
          <cell r="D1125" t="str">
            <v>DIPLO CDD DEN HAGUEMarketing</v>
          </cell>
          <cell r="G1125" t="str">
            <v>Marketing</v>
          </cell>
          <cell r="I1125">
            <v>1290.5148623571447</v>
          </cell>
          <cell r="J1125">
            <v>2.8490530830061196E-3</v>
          </cell>
          <cell r="L1125">
            <v>1360.3101958140746</v>
          </cell>
          <cell r="M1125">
            <v>3.4365073207273823E-3</v>
          </cell>
          <cell r="N1125">
            <v>69.795333456929939</v>
          </cell>
          <cell r="O1125">
            <v>5.1308395446643784E-2</v>
          </cell>
          <cell r="Q1125">
            <v>1133.2849092857136</v>
          </cell>
          <cell r="R1125">
            <v>2.6607262568840032E-3</v>
          </cell>
          <cell r="S1125">
            <v>-157.22995307143105</v>
          </cell>
          <cell r="T1125">
            <v>-0.13873823941636165</v>
          </cell>
          <cell r="Z1125" t="str">
            <v>Marketing</v>
          </cell>
          <cell r="AB1125">
            <v>7228.1613488571447</v>
          </cell>
          <cell r="AC1125">
            <v>2.5705128181903497E-3</v>
          </cell>
          <cell r="AE1125">
            <v>9522.1713706985211</v>
          </cell>
          <cell r="AF1125">
            <v>3.5373079557027283E-3</v>
          </cell>
          <cell r="AG1125">
            <v>2294.0100218413763</v>
          </cell>
          <cell r="AH1125">
            <v>0.2409124907056881</v>
          </cell>
          <cell r="AJ1125">
            <v>10113.987469285714</v>
          </cell>
          <cell r="AK1125">
            <v>3.659769817519433E-3</v>
          </cell>
          <cell r="AL1125">
            <v>2885.8261204285691</v>
          </cell>
          <cell r="AM1125">
            <v>0.28533020524222352</v>
          </cell>
        </row>
        <row r="1126">
          <cell r="A1126">
            <v>0</v>
          </cell>
          <cell r="B1126">
            <v>192</v>
          </cell>
          <cell r="C1126">
            <v>434</v>
          </cell>
          <cell r="D1126" t="str">
            <v>DIPLO CDD DEN HAGUETOTAL COST</v>
          </cell>
          <cell r="G1126" t="str">
            <v>TOTAL COST</v>
          </cell>
          <cell r="I1126">
            <v>129786.75720208182</v>
          </cell>
          <cell r="J1126">
            <v>0.28652855656739096</v>
          </cell>
          <cell r="L1126">
            <v>121314.31865230667</v>
          </cell>
          <cell r="M1126">
            <v>0.30647241007277376</v>
          </cell>
          <cell r="N1126">
            <v>-8472.43854977515</v>
          </cell>
          <cell r="O1126">
            <v>6.9838734981132911E-2</v>
          </cell>
          <cell r="Q1126">
            <v>132103.77200284385</v>
          </cell>
          <cell r="R1126">
            <v>0.31015322971424963</v>
          </cell>
          <cell r="S1126">
            <v>-2317.0148007620301</v>
          </cell>
          <cell r="T1126">
            <v>-1.753935384004135E-2</v>
          </cell>
          <cell r="Z1126" t="str">
            <v>TOTAL COST</v>
          </cell>
          <cell r="AB1126">
            <v>906186.55191578867</v>
          </cell>
          <cell r="AC1126">
            <v>0.32226233407746896</v>
          </cell>
          <cell r="AE1126">
            <v>850786.93074348115</v>
          </cell>
          <cell r="AF1126">
            <v>0.31605137752378565</v>
          </cell>
          <cell r="AG1126">
            <v>-55399.621172307525</v>
          </cell>
          <cell r="AH1126">
            <v>6.5115740698902469E-2</v>
          </cell>
          <cell r="AJ1126">
            <v>943967.11611546797</v>
          </cell>
          <cell r="AK1126">
            <v>0.34157668978546152</v>
          </cell>
          <cell r="AL1126">
            <v>-37780.564199679298</v>
          </cell>
          <cell r="AM1126">
            <v>-4.0023178302174944E-2</v>
          </cell>
        </row>
        <row r="1127">
          <cell r="B1127">
            <v>193</v>
          </cell>
          <cell r="C1127">
            <v>435</v>
          </cell>
          <cell r="D1127" t="str">
            <v>DIPLO CDD DEN HAGUESTORE CASH CONTRIBUTION</v>
          </cell>
          <cell r="G1127" t="str">
            <v>STORE CASH CONTRIBUTION</v>
          </cell>
          <cell r="I1127">
            <v>1557.4841417746502</v>
          </cell>
          <cell r="J1127">
            <v>3.4384377315510432E-3</v>
          </cell>
          <cell r="L1127">
            <v>6200.6898338353785</v>
          </cell>
          <cell r="M1127">
            <v>1.5664600672042291E-2</v>
          </cell>
          <cell r="N1127">
            <v>-4643.2056920607283</v>
          </cell>
          <cell r="O1127">
            <v>-0.74882082743827827</v>
          </cell>
          <cell r="Q1127">
            <v>8762.7491672996257</v>
          </cell>
          <cell r="R1127">
            <v>2.0573182084121896E-2</v>
          </cell>
          <cell r="S1127">
            <v>-7205.2650255249755</v>
          </cell>
          <cell r="T1127">
            <v>-0.82226078687875848</v>
          </cell>
          <cell r="Z1127" t="str">
            <v>STORE CASH CONTRIBUTION</v>
          </cell>
          <cell r="AB1127">
            <v>66426.496230210527</v>
          </cell>
          <cell r="AC1127">
            <v>2.3622903776798876E-2</v>
          </cell>
          <cell r="AE1127">
            <v>16382.07449154777</v>
          </cell>
          <cell r="AF1127">
            <v>6.0856332210303113E-3</v>
          </cell>
          <cell r="AG1127">
            <v>50044.421738662757</v>
          </cell>
          <cell r="AH1127">
            <v>3.0548281149913503</v>
          </cell>
          <cell r="AJ1127">
            <v>-47977.435425324715</v>
          </cell>
          <cell r="AK1127">
            <v>-1.7360746256094732E-2</v>
          </cell>
          <cell r="AL1127">
            <v>114403.93165553524</v>
          </cell>
          <cell r="AM1127">
            <v>-2.3845362020986132</v>
          </cell>
        </row>
        <row r="1128">
          <cell r="A1128" t="str">
            <v>S</v>
          </cell>
          <cell r="B1128">
            <v>194</v>
          </cell>
          <cell r="C1128">
            <v>436</v>
          </cell>
          <cell r="D1128" t="str">
            <v>DIPLO CDD DEN HAGUECentral Costs</v>
          </cell>
          <cell r="G1128" t="str">
            <v>Central Costs</v>
          </cell>
          <cell r="I1128">
            <v>62988.07862319838</v>
          </cell>
          <cell r="J1128">
            <v>0.13905797199907904</v>
          </cell>
          <cell r="L1128">
            <v>48687.430826234631</v>
          </cell>
          <cell r="M1128">
            <v>0.12299746997164437</v>
          </cell>
          <cell r="N1128">
            <v>-14300.647796963749</v>
          </cell>
          <cell r="O1128">
            <v>-0.29372360698190758</v>
          </cell>
          <cell r="Q1128">
            <v>57088.819398282911</v>
          </cell>
          <cell r="R1128">
            <v>0.13403312750653162</v>
          </cell>
          <cell r="S1128">
            <v>-5899.2592249154695</v>
          </cell>
          <cell r="T1128">
            <v>-0.10333475603618636</v>
          </cell>
          <cell r="Z1128" t="str">
            <v>Central Costs</v>
          </cell>
          <cell r="AB1128">
            <v>380897.44766172318</v>
          </cell>
          <cell r="AC1128">
            <v>0.13545654619141209</v>
          </cell>
          <cell r="AE1128">
            <v>356124.47445619194</v>
          </cell>
          <cell r="AF1128">
            <v>0.1322935586509961</v>
          </cell>
          <cell r="AG1128">
            <v>-24772.973205531249</v>
          </cell>
          <cell r="AH1128">
            <v>-6.9562680979340152E-2</v>
          </cell>
          <cell r="AJ1128">
            <v>364362.71662679221</v>
          </cell>
          <cell r="AK1128">
            <v>0.13184549387565098</v>
          </cell>
          <cell r="AL1128">
            <v>-16534.73103493097</v>
          </cell>
          <cell r="AM1128">
            <v>-4.5379865393492258E-2</v>
          </cell>
        </row>
        <row r="1129">
          <cell r="B1129">
            <v>195</v>
          </cell>
          <cell r="C1129">
            <v>437</v>
          </cell>
          <cell r="D1129" t="str">
            <v>DIPLO CDD DEN HAGUEEBITDA</v>
          </cell>
          <cell r="G1129" t="str">
            <v>EBITDA</v>
          </cell>
          <cell r="I1129">
            <v>-61430.59448142373</v>
          </cell>
          <cell r="J1129">
            <v>-0.13561953426752801</v>
          </cell>
          <cell r="L1129">
            <v>-42486.740992399253</v>
          </cell>
          <cell r="M1129">
            <v>-0.10733286929960209</v>
          </cell>
          <cell r="N1129">
            <v>-18943.853489024477</v>
          </cell>
          <cell r="O1129">
            <v>0.44587683231372055</v>
          </cell>
          <cell r="Q1129">
            <v>-48326.070230983285</v>
          </cell>
          <cell r="R1129">
            <v>-0.11345994542240971</v>
          </cell>
          <cell r="S1129">
            <v>-13104.524250440445</v>
          </cell>
          <cell r="T1129">
            <v>0.2711688367749534</v>
          </cell>
          <cell r="Z1129" t="str">
            <v>EBITDA</v>
          </cell>
          <cell r="AB1129">
            <v>-314470.95143151266</v>
          </cell>
          <cell r="AC1129">
            <v>-0.11183364241461322</v>
          </cell>
          <cell r="AE1129">
            <v>-339742.39996464417</v>
          </cell>
          <cell r="AF1129">
            <v>-0.12620792542996578</v>
          </cell>
          <cell r="AG1129">
            <v>25271.448533131508</v>
          </cell>
          <cell r="AH1129">
            <v>-7.4384146741064416E-2</v>
          </cell>
          <cell r="AJ1129">
            <v>-412340.15205211693</v>
          </cell>
          <cell r="AK1129">
            <v>-0.14920624013174569</v>
          </cell>
          <cell r="AL1129">
            <v>97869.200620604272</v>
          </cell>
          <cell r="AM1129">
            <v>-0.23735064396113981</v>
          </cell>
        </row>
        <row r="1130">
          <cell r="A1130" t="str">
            <v>R</v>
          </cell>
          <cell r="B1130">
            <v>196</v>
          </cell>
          <cell r="C1130">
            <v>438</v>
          </cell>
          <cell r="D1130" t="str">
            <v>DIPLO CDD DEN HAGUEDepreciation</v>
          </cell>
          <cell r="G1130" t="str">
            <v>Depreciation</v>
          </cell>
          <cell r="I1130">
            <v>6137.9736989999983</v>
          </cell>
          <cell r="J1130">
            <v>1.3550725683705338E-2</v>
          </cell>
          <cell r="L1130">
            <v>5900</v>
          </cell>
          <cell r="M1130">
            <v>1.4904977743078512E-2</v>
          </cell>
          <cell r="N1130">
            <v>-237.97369899999831</v>
          </cell>
          <cell r="O1130">
            <v>-4.0334525254237086E-2</v>
          </cell>
          <cell r="Q1130">
            <v>6305.1689999999962</v>
          </cell>
          <cell r="R1130">
            <v>1.4803275482565829E-2</v>
          </cell>
          <cell r="S1130">
            <v>167.19530099999793</v>
          </cell>
          <cell r="T1130">
            <v>2.6517179951877301E-2</v>
          </cell>
          <cell r="Z1130" t="str">
            <v>Depreciation</v>
          </cell>
          <cell r="AB1130">
            <v>42634.805225999997</v>
          </cell>
          <cell r="AC1130">
            <v>1.516199044890024E-2</v>
          </cell>
          <cell r="AE1130">
            <v>41300</v>
          </cell>
          <cell r="AF1130">
            <v>1.534217489721631E-2</v>
          </cell>
          <cell r="AG1130">
            <v>-1334.8052259999968</v>
          </cell>
          <cell r="AH1130">
            <v>-3.2319739128329195E-2</v>
          </cell>
          <cell r="AJ1130">
            <v>44073.049799999993</v>
          </cell>
          <cell r="AK1130">
            <v>1.5947935264296133E-2</v>
          </cell>
          <cell r="AL1130">
            <v>1438.2445739999966</v>
          </cell>
          <cell r="AM1130">
            <v>3.2633198304329647E-2</v>
          </cell>
        </row>
        <row r="1131">
          <cell r="B1131">
            <v>197</v>
          </cell>
          <cell r="C1131">
            <v>439</v>
          </cell>
          <cell r="D1131" t="str">
            <v>DIPLO CDD DEN HAGUEEBIT</v>
          </cell>
          <cell r="G1131" t="str">
            <v>EBIT</v>
          </cell>
          <cell r="I1131">
            <v>-67568.568180423725</v>
          </cell>
          <cell r="J1131">
            <v>-0.14917025995123334</v>
          </cell>
          <cell r="L1131">
            <v>-48386.740992399253</v>
          </cell>
          <cell r="M1131">
            <v>-0.12223784704268059</v>
          </cell>
          <cell r="N1131">
            <v>-19181.827188024472</v>
          </cell>
          <cell r="O1131">
            <v>0.3964273434128911</v>
          </cell>
          <cell r="Q1131">
            <v>-54631.239230983279</v>
          </cell>
          <cell r="R1131">
            <v>-0.12826322090497555</v>
          </cell>
          <cell r="S1131">
            <v>-12937.328949440445</v>
          </cell>
          <cell r="T1131">
            <v>0.23681192540298879</v>
          </cell>
          <cell r="Z1131" t="str">
            <v>EBIT</v>
          </cell>
          <cell r="AB1131">
            <v>-357105.75665751263</v>
          </cell>
          <cell r="AC1131">
            <v>-0.12699563286351345</v>
          </cell>
          <cell r="AE1131">
            <v>-381042.39996464417</v>
          </cell>
          <cell r="AF1131">
            <v>-0.1415501003271821</v>
          </cell>
          <cell r="AG1131">
            <v>23936.64330713154</v>
          </cell>
          <cell r="AH1131">
            <v>-6.2818844594072831E-2</v>
          </cell>
          <cell r="AJ1131">
            <v>-456413.20185211691</v>
          </cell>
          <cell r="AK1131">
            <v>-0.16515417539604182</v>
          </cell>
          <cell r="AL1131">
            <v>99307.445194604283</v>
          </cell>
          <cell r="AM1131">
            <v>-0.21758232406866496</v>
          </cell>
        </row>
        <row r="1132">
          <cell r="T1132" t="str">
            <v>data kPLN</v>
          </cell>
          <cell r="AM1132" t="str">
            <v>data kPLN</v>
          </cell>
        </row>
        <row r="1138">
          <cell r="B1138" t="str">
            <v>ACT</v>
          </cell>
          <cell r="C1138" t="str">
            <v>PY_BDG</v>
          </cell>
          <cell r="G1138" t="str">
            <v>DIPLO CDD UK</v>
          </cell>
          <cell r="I1138" t="str">
            <v>JULY 2018</v>
          </cell>
          <cell r="Z1138" t="str">
            <v>DIPLO CDD UK</v>
          </cell>
          <cell r="AB1138" t="str">
            <v>JULY 2018 YTD</v>
          </cell>
        </row>
        <row r="1139">
          <cell r="A1139" t="str">
            <v>DIPLO CDD UK</v>
          </cell>
          <cell r="B1139">
            <v>203</v>
          </cell>
          <cell r="C1139">
            <v>448</v>
          </cell>
          <cell r="I1139" t="str">
            <v>Actual</v>
          </cell>
          <cell r="J1139" t="str">
            <v>% of sales</v>
          </cell>
          <cell r="L1139" t="str">
            <v>Budget</v>
          </cell>
          <cell r="M1139" t="str">
            <v>% of sales</v>
          </cell>
          <cell r="N1139" t="str">
            <v xml:space="preserve"> Variance</v>
          </cell>
          <cell r="O1139" t="str">
            <v xml:space="preserve"> Variance %</v>
          </cell>
          <cell r="Q1139" t="str">
            <v>Prev.year</v>
          </cell>
          <cell r="R1139" t="str">
            <v>% of sales</v>
          </cell>
          <cell r="S1139" t="str">
            <v xml:space="preserve"> Variance</v>
          </cell>
          <cell r="T1139" t="str">
            <v xml:space="preserve"> Variance %</v>
          </cell>
          <cell r="AB1139" t="str">
            <v>Actual</v>
          </cell>
          <cell r="AC1139" t="str">
            <v>% of sales</v>
          </cell>
          <cell r="AE1139" t="str">
            <v>Budget</v>
          </cell>
          <cell r="AF1139" t="str">
            <v>% of sales</v>
          </cell>
          <cell r="AG1139" t="str">
            <v xml:space="preserve"> Variance</v>
          </cell>
          <cell r="AH1139" t="str">
            <v xml:space="preserve"> Variance %</v>
          </cell>
          <cell r="AJ1139" t="str">
            <v>Prev.year</v>
          </cell>
          <cell r="AK1139" t="str">
            <v>% of sales</v>
          </cell>
          <cell r="AL1139" t="str">
            <v xml:space="preserve"> Variance</v>
          </cell>
          <cell r="AM1139" t="str">
            <v xml:space="preserve"> Variance %</v>
          </cell>
        </row>
        <row r="1140">
          <cell r="A1140" t="str">
            <v>A</v>
          </cell>
          <cell r="B1140">
            <v>203</v>
          </cell>
          <cell r="C1140">
            <v>448</v>
          </cell>
          <cell r="D1140" t="str">
            <v>DIPLO CDD UKNET SALES</v>
          </cell>
          <cell r="G1140" t="str">
            <v>NET SALES</v>
          </cell>
          <cell r="I1140">
            <v>379060.72534945281</v>
          </cell>
          <cell r="J1140">
            <v>1</v>
          </cell>
          <cell r="L1140">
            <v>520571.45913256658</v>
          </cell>
          <cell r="M1140">
            <v>1</v>
          </cell>
          <cell r="N1140">
            <v>-141510.73378311377</v>
          </cell>
          <cell r="O1140">
            <v>-0.27183728823496112</v>
          </cell>
          <cell r="Q1140">
            <v>421457.4815781936</v>
          </cell>
          <cell r="R1140">
            <v>1</v>
          </cell>
          <cell r="S1140">
            <v>-42396.756228740793</v>
          </cell>
          <cell r="T1140">
            <v>-0.10059557151526055</v>
          </cell>
          <cell r="Z1140" t="str">
            <v>NET SALES</v>
          </cell>
          <cell r="AB1140">
            <v>2970643.5313739693</v>
          </cell>
          <cell r="AC1140">
            <v>1</v>
          </cell>
          <cell r="AE1140">
            <v>3609680.0879497272</v>
          </cell>
          <cell r="AF1140">
            <v>1</v>
          </cell>
          <cell r="AG1140">
            <v>-639036.55657575792</v>
          </cell>
          <cell r="AH1140">
            <v>-0.17703412518717865</v>
          </cell>
          <cell r="AJ1140">
            <v>3449059.8587797815</v>
          </cell>
          <cell r="AK1140">
            <v>1</v>
          </cell>
          <cell r="AL1140">
            <v>-478416.32740581222</v>
          </cell>
          <cell r="AM1140">
            <v>-0.13870919815670224</v>
          </cell>
        </row>
        <row r="1141">
          <cell r="A1141" t="str">
            <v>B</v>
          </cell>
          <cell r="B1141">
            <v>204</v>
          </cell>
          <cell r="C1141">
            <v>449</v>
          </cell>
          <cell r="D1141" t="str">
            <v>DIPLO CDD UKCOGS</v>
          </cell>
          <cell r="G1141" t="str">
            <v>COGS</v>
          </cell>
          <cell r="I1141">
            <v>221254.79262795532</v>
          </cell>
          <cell r="J1141">
            <v>0.58369221032852303</v>
          </cell>
          <cell r="L1141">
            <v>333165.73384484265</v>
          </cell>
          <cell r="M1141">
            <v>0.64</v>
          </cell>
          <cell r="N1141">
            <v>111910.94121688732</v>
          </cell>
          <cell r="O1141">
            <v>0.33590171451727069</v>
          </cell>
          <cell r="Q1141">
            <v>258928.60586973256</v>
          </cell>
          <cell r="R1141">
            <v>0.61436471574818441</v>
          </cell>
          <cell r="S1141">
            <v>37673.813241777243</v>
          </cell>
          <cell r="T1141">
            <v>0.14549884558035664</v>
          </cell>
          <cell r="Z1141" t="str">
            <v>COGS</v>
          </cell>
          <cell r="AB1141">
            <v>1831162.1674049057</v>
          </cell>
          <cell r="AC1141">
            <v>0.61641935427976591</v>
          </cell>
          <cell r="AE1141">
            <v>2310195.2562878258</v>
          </cell>
          <cell r="AF1141">
            <v>0.64000000000000012</v>
          </cell>
          <cell r="AG1141">
            <v>479033.0888829201</v>
          </cell>
          <cell r="AH1141">
            <v>0.20735610445874697</v>
          </cell>
          <cell r="AJ1141">
            <v>2126085.6100775395</v>
          </cell>
          <cell r="AK1141">
            <v>0.61642467719586413</v>
          </cell>
          <cell r="AL1141">
            <v>294923.4426726338</v>
          </cell>
          <cell r="AM1141">
            <v>0.13871663552714497</v>
          </cell>
        </row>
        <row r="1142">
          <cell r="B1142">
            <v>205</v>
          </cell>
          <cell r="C1142">
            <v>450</v>
          </cell>
          <cell r="D1142" t="str">
            <v>DIPLO CDD UKGROSS MARGIN</v>
          </cell>
          <cell r="G1142" t="str">
            <v>GROSS MARGIN</v>
          </cell>
          <cell r="I1142">
            <v>157805.93272149749</v>
          </cell>
          <cell r="J1142">
            <v>0.41630778967147697</v>
          </cell>
          <cell r="L1142">
            <v>187405.72528772394</v>
          </cell>
          <cell r="M1142">
            <v>0.35999999999999993</v>
          </cell>
          <cell r="N1142">
            <v>-29599.792566226446</v>
          </cell>
          <cell r="O1142">
            <v>-0.15794497484418846</v>
          </cell>
          <cell r="Q1142">
            <v>162528.87570846104</v>
          </cell>
          <cell r="R1142">
            <v>0.38563528425181565</v>
          </cell>
          <cell r="S1142">
            <v>-4722.9429869635496</v>
          </cell>
          <cell r="T1142">
            <v>-2.9059100829783691E-2</v>
          </cell>
          <cell r="Z1142" t="str">
            <v>GROSS MARGIN</v>
          </cell>
          <cell r="AB1142">
            <v>1139481.3639690636</v>
          </cell>
          <cell r="AC1142">
            <v>0.38358064572023409</v>
          </cell>
          <cell r="AE1142">
            <v>1299484.8316619014</v>
          </cell>
          <cell r="AF1142">
            <v>0.35999999999999988</v>
          </cell>
          <cell r="AG1142">
            <v>-160003.46769283782</v>
          </cell>
          <cell r="AH1142">
            <v>-0.12312838425994599</v>
          </cell>
          <cell r="AJ1142">
            <v>1322974.248702242</v>
          </cell>
          <cell r="AK1142">
            <v>0.38357532280413587</v>
          </cell>
          <cell r="AL1142">
            <v>-183492.88473317842</v>
          </cell>
          <cell r="AM1142">
            <v>-0.13869724593141086</v>
          </cell>
        </row>
        <row r="1143">
          <cell r="A1143" t="str">
            <v>C</v>
          </cell>
          <cell r="B1143">
            <v>206</v>
          </cell>
          <cell r="C1143">
            <v>451</v>
          </cell>
          <cell r="D1143" t="str">
            <v>DIPLO CDD UKIncome from suppliers</v>
          </cell>
          <cell r="G1143" t="str">
            <v>Income from suppliers</v>
          </cell>
          <cell r="I1143">
            <v>33718.655382834084</v>
          </cell>
          <cell r="J1143">
            <v>8.8953175910664831E-2</v>
          </cell>
          <cell r="L1143">
            <v>25992.504079079514</v>
          </cell>
          <cell r="M1143">
            <v>4.9930712917667604E-2</v>
          </cell>
          <cell r="N1143">
            <v>7726.1513037545701</v>
          </cell>
          <cell r="O1143">
            <v>0.29724536274952773</v>
          </cell>
          <cell r="Q1143">
            <v>23022.308210586139</v>
          </cell>
          <cell r="R1143">
            <v>5.462545859757096E-2</v>
          </cell>
          <cell r="S1143">
            <v>10696.347172247944</v>
          </cell>
          <cell r="T1143">
            <v>0.46460793915223242</v>
          </cell>
          <cell r="Z1143" t="str">
            <v>Income from suppliers</v>
          </cell>
          <cell r="AB1143">
            <v>194068.16338420878</v>
          </cell>
          <cell r="AC1143">
            <v>6.5328660721015286E-2</v>
          </cell>
          <cell r="AE1143">
            <v>180233.900196039</v>
          </cell>
          <cell r="AF1143">
            <v>4.9930712917667611E-2</v>
          </cell>
          <cell r="AG1143">
            <v>13834.263188169774</v>
          </cell>
          <cell r="AH1143">
            <v>7.6757275812831871E-2</v>
          </cell>
          <cell r="AJ1143">
            <v>181339.0876399393</v>
          </cell>
          <cell r="AK1143">
            <v>5.2576381699589864E-2</v>
          </cell>
          <cell r="AL1143">
            <v>12729.075744269474</v>
          </cell>
          <cell r="AM1143">
            <v>7.0194881368014217E-2</v>
          </cell>
        </row>
        <row r="1144">
          <cell r="B1144">
            <v>207</v>
          </cell>
          <cell r="C1144">
            <v>452</v>
          </cell>
          <cell r="D1144" t="str">
            <v>DIPLO CDD UKTOTAL MARGIN</v>
          </cell>
          <cell r="G1144" t="str">
            <v>TOTAL MARGIN</v>
          </cell>
          <cell r="I1144">
            <v>191524.58810433157</v>
          </cell>
          <cell r="J1144">
            <v>0.50526096558214173</v>
          </cell>
          <cell r="L1144">
            <v>213398.22936680345</v>
          </cell>
          <cell r="M1144">
            <v>0.40993071291766753</v>
          </cell>
          <cell r="N1144">
            <v>-21873.64126247188</v>
          </cell>
          <cell r="O1144">
            <v>-0.10250151244167061</v>
          </cell>
          <cell r="Q1144">
            <v>185551.18391904718</v>
          </cell>
          <cell r="R1144">
            <v>0.4402607428493866</v>
          </cell>
          <cell r="S1144">
            <v>5973.4041852843948</v>
          </cell>
          <cell r="T1144">
            <v>3.2192757055597543E-2</v>
          </cell>
          <cell r="Z1144" t="str">
            <v>TOTAL MARGIN</v>
          </cell>
          <cell r="AB1144">
            <v>1333549.5273532723</v>
          </cell>
          <cell r="AC1144">
            <v>0.44890930644124938</v>
          </cell>
          <cell r="AE1144">
            <v>1479718.7318579406</v>
          </cell>
          <cell r="AF1144">
            <v>0.40993071291766753</v>
          </cell>
          <cell r="AG1144">
            <v>-146169.20450466825</v>
          </cell>
          <cell r="AH1144">
            <v>-9.8781749097098803E-2</v>
          </cell>
          <cell r="AJ1144">
            <v>1504313.3363421813</v>
          </cell>
          <cell r="AK1144">
            <v>0.43615170450372576</v>
          </cell>
          <cell r="AL1144">
            <v>-170763.808988909</v>
          </cell>
          <cell r="AM1144">
            <v>-0.11351611719678723</v>
          </cell>
        </row>
        <row r="1145">
          <cell r="A1145" t="str">
            <v>DJ</v>
          </cell>
          <cell r="B1145">
            <v>208</v>
          </cell>
          <cell r="C1145">
            <v>453</v>
          </cell>
          <cell r="D1145" t="str">
            <v>DIPLO CDD UKTotal Rent</v>
          </cell>
          <cell r="G1145" t="str">
            <v>Total Rent</v>
          </cell>
          <cell r="I1145">
            <v>0</v>
          </cell>
          <cell r="J1145">
            <v>0</v>
          </cell>
          <cell r="L1145">
            <v>0</v>
          </cell>
          <cell r="M1145">
            <v>0</v>
          </cell>
          <cell r="N1145">
            <v>0</v>
          </cell>
          <cell r="O1145">
            <v>0</v>
          </cell>
          <cell r="Q1145">
            <v>0</v>
          </cell>
          <cell r="R1145">
            <v>0</v>
          </cell>
          <cell r="S1145">
            <v>0</v>
          </cell>
          <cell r="T1145">
            <v>0</v>
          </cell>
          <cell r="Z1145" t="str">
            <v>Total Rent</v>
          </cell>
          <cell r="AB1145">
            <v>0</v>
          </cell>
          <cell r="AC1145">
            <v>0</v>
          </cell>
          <cell r="AE1145">
            <v>0</v>
          </cell>
          <cell r="AF1145">
            <v>0</v>
          </cell>
          <cell r="AG1145">
            <v>0</v>
          </cell>
          <cell r="AH1145">
            <v>0</v>
          </cell>
          <cell r="AJ1145">
            <v>0</v>
          </cell>
          <cell r="AK1145">
            <v>0</v>
          </cell>
          <cell r="AL1145">
            <v>0</v>
          </cell>
          <cell r="AM1145">
            <v>0</v>
          </cell>
        </row>
        <row r="1146">
          <cell r="A1146" t="str">
            <v>I</v>
          </cell>
          <cell r="B1146">
            <v>209</v>
          </cell>
          <cell r="C1146">
            <v>454</v>
          </cell>
          <cell r="D1146" t="str">
            <v>DIPLO CDD UKStaff</v>
          </cell>
          <cell r="G1146" t="str">
            <v>Staff</v>
          </cell>
          <cell r="I1146">
            <v>70612.647439714303</v>
          </cell>
          <cell r="J1146">
            <v>0.18628320666726186</v>
          </cell>
          <cell r="L1146">
            <v>78432.923689595002</v>
          </cell>
          <cell r="M1146">
            <v>0.15066696860463416</v>
          </cell>
          <cell r="N1146">
            <v>7820.2762498806987</v>
          </cell>
          <cell r="O1146">
            <v>9.9706550285312723E-2</v>
          </cell>
          <cell r="Q1146">
            <v>85972.831037571406</v>
          </cell>
          <cell r="R1146">
            <v>0.20398933414501683</v>
          </cell>
          <cell r="S1146">
            <v>15360.183597857103</v>
          </cell>
          <cell r="T1146">
            <v>0.17866322898154274</v>
          </cell>
          <cell r="Z1146" t="str">
            <v>Staff</v>
          </cell>
          <cell r="AB1146">
            <v>516319.28234371421</v>
          </cell>
          <cell r="AC1146">
            <v>0.17380721614380587</v>
          </cell>
          <cell r="AE1146">
            <v>549030.46582716506</v>
          </cell>
          <cell r="AF1146">
            <v>0.15209948041102181</v>
          </cell>
          <cell r="AG1146">
            <v>32711.183483450848</v>
          </cell>
          <cell r="AH1146">
            <v>5.9579905887678586E-2</v>
          </cell>
          <cell r="AJ1146">
            <v>543934.46477357135</v>
          </cell>
          <cell r="AK1146">
            <v>0.15770513909434036</v>
          </cell>
          <cell r="AL1146">
            <v>27615.182429857145</v>
          </cell>
          <cell r="AM1146">
            <v>5.0769319133606938E-2</v>
          </cell>
        </row>
        <row r="1147">
          <cell r="A1147" t="str">
            <v>EF</v>
          </cell>
          <cell r="B1147">
            <v>210</v>
          </cell>
          <cell r="C1147">
            <v>455</v>
          </cell>
          <cell r="D1147" t="str">
            <v>DIPLO CDD UKWarehouse &amp; Distribution Costs</v>
          </cell>
          <cell r="G1147" t="str">
            <v>Warehouse &amp; Distribution Costs</v>
          </cell>
          <cell r="I1147">
            <v>100222.18684195745</v>
          </cell>
          <cell r="J1147">
            <v>0.26439612478861657</v>
          </cell>
          <cell r="L1147">
            <v>92420.822531066646</v>
          </cell>
          <cell r="M1147">
            <v>0.17753724471385424</v>
          </cell>
          <cell r="N1147">
            <v>-7801.3643108908</v>
          </cell>
          <cell r="O1147">
            <v>-8.4411327417784232E-2</v>
          </cell>
          <cell r="Q1147">
            <v>88524.885439347941</v>
          </cell>
          <cell r="R1147">
            <v>0.21004464105811299</v>
          </cell>
          <cell r="S1147">
            <v>-11697.301402609504</v>
          </cell>
          <cell r="T1147">
            <v>-0.13213574176974019</v>
          </cell>
          <cell r="Z1147" t="str">
            <v>Warehouse &amp; Distribution Costs</v>
          </cell>
          <cell r="AB1147">
            <v>667506.02977178711</v>
          </cell>
          <cell r="AC1147">
            <v>0.22470081742290199</v>
          </cell>
          <cell r="AE1147">
            <v>650538.38942008407</v>
          </cell>
          <cell r="AF1147">
            <v>0.18022051084022386</v>
          </cell>
          <cell r="AG1147">
            <v>-16967.640351703041</v>
          </cell>
          <cell r="AH1147">
            <v>-2.6082458203317893E-2</v>
          </cell>
          <cell r="AJ1147">
            <v>659552.26359535579</v>
          </cell>
          <cell r="AK1147">
            <v>0.19122667932724546</v>
          </cell>
          <cell r="AL1147">
            <v>-7953.7661764313234</v>
          </cell>
          <cell r="AM1147">
            <v>-1.2059341792072242E-2</v>
          </cell>
        </row>
        <row r="1148">
          <cell r="A1148" t="str">
            <v>KLM</v>
          </cell>
          <cell r="B1148">
            <v>211</v>
          </cell>
          <cell r="C1148">
            <v>456</v>
          </cell>
          <cell r="D1148" t="str">
            <v>DIPLO CDD UKUtilities / Supplies / Services</v>
          </cell>
          <cell r="G1148" t="str">
            <v>Utilities / Supplies / Services</v>
          </cell>
          <cell r="I1148">
            <v>2243.5439087857171</v>
          </cell>
          <cell r="J1148">
            <v>5.9186925965949476E-3</v>
          </cell>
          <cell r="L1148">
            <v>8405.9857498308156</v>
          </cell>
          <cell r="M1148">
            <v>1.6147611634025793E-2</v>
          </cell>
          <cell r="N1148">
            <v>6162.441841045098</v>
          </cell>
          <cell r="O1148">
            <v>0.7331016283449121</v>
          </cell>
          <cell r="Q1148">
            <v>7520.1387604285683</v>
          </cell>
          <cell r="R1148">
            <v>1.7843173010640569E-2</v>
          </cell>
          <cell r="S1148">
            <v>5276.5948516428507</v>
          </cell>
          <cell r="T1148">
            <v>0.70166190009798979</v>
          </cell>
          <cell r="Z1148" t="str">
            <v>Utilities / Supplies / Services</v>
          </cell>
          <cell r="AB1148">
            <v>45888.978420285712</v>
          </cell>
          <cell r="AC1148">
            <v>1.5447487366167202E-2</v>
          </cell>
          <cell r="AE1148">
            <v>58841.900248815698</v>
          </cell>
          <cell r="AF1148">
            <v>1.6301139939034731E-2</v>
          </cell>
          <cell r="AG1148">
            <v>12952.921828529987</v>
          </cell>
          <cell r="AH1148">
            <v>0.22013092326654915</v>
          </cell>
          <cell r="AJ1148">
            <v>71296.761090428568</v>
          </cell>
          <cell r="AK1148">
            <v>2.0671360895328776E-2</v>
          </cell>
          <cell r="AL1148">
            <v>25407.782670142857</v>
          </cell>
          <cell r="AM1148">
            <v>0.35636657656744231</v>
          </cell>
        </row>
        <row r="1149">
          <cell r="A1149" t="str">
            <v>N</v>
          </cell>
          <cell r="B1149">
            <v>212</v>
          </cell>
          <cell r="C1149">
            <v>457</v>
          </cell>
          <cell r="D1149" t="str">
            <v>DIPLO CDD UKTax, Duty &amp; Other Charges</v>
          </cell>
          <cell r="G1149" t="str">
            <v>Tax, Duty &amp; Other Charges</v>
          </cell>
          <cell r="I1149">
            <v>2095.7815237142863</v>
          </cell>
          <cell r="J1149">
            <v>5.528880687341595E-3</v>
          </cell>
          <cell r="L1149">
            <v>2194.0154415977781</v>
          </cell>
          <cell r="M1149">
            <v>4.2146287567391572E-3</v>
          </cell>
          <cell r="N1149">
            <v>98.233917883491813</v>
          </cell>
          <cell r="O1149">
            <v>4.4773576348192679E-2</v>
          </cell>
          <cell r="Q1149">
            <v>2064.615965285715</v>
          </cell>
          <cell r="R1149">
            <v>4.8987526750137048E-3</v>
          </cell>
          <cell r="S1149">
            <v>-31.16555842857133</v>
          </cell>
          <cell r="T1149">
            <v>-1.5095087392806406E-2</v>
          </cell>
          <cell r="Z1149" t="str">
            <v>Tax, Duty &amp; Other Charges</v>
          </cell>
          <cell r="AB1149">
            <v>17109.539331714284</v>
          </cell>
          <cell r="AC1149">
            <v>5.7595396926674852E-3</v>
          </cell>
          <cell r="AE1149">
            <v>15358.108091184446</v>
          </cell>
          <cell r="AF1149">
            <v>4.2547006152857557E-3</v>
          </cell>
          <cell r="AG1149">
            <v>-1751.4312405298388</v>
          </cell>
          <cell r="AH1149">
            <v>-0.11403951776685051</v>
          </cell>
          <cell r="AJ1149">
            <v>-38438.930226714278</v>
          </cell>
          <cell r="AK1149">
            <v>-1.1144755904675228E-2</v>
          </cell>
          <cell r="AL1149">
            <v>-55548.469558428566</v>
          </cell>
          <cell r="AM1149">
            <v>1.4451096643637471</v>
          </cell>
        </row>
        <row r="1150">
          <cell r="A1150" t="str">
            <v>O</v>
          </cell>
          <cell r="B1150">
            <v>213</v>
          </cell>
          <cell r="C1150">
            <v>458</v>
          </cell>
          <cell r="D1150" t="str">
            <v>DIPLO CDD UKMarketing</v>
          </cell>
          <cell r="G1150" t="str">
            <v>Marketing</v>
          </cell>
          <cell r="I1150">
            <v>758.70305242857148</v>
          </cell>
          <cell r="J1150">
            <v>2.0015343233702981E-3</v>
          </cell>
          <cell r="L1150">
            <v>270.12932394162965</v>
          </cell>
          <cell r="M1150">
            <v>5.1890920872179366E-4</v>
          </cell>
          <cell r="N1150">
            <v>-488.57372848694183</v>
          </cell>
          <cell r="O1150">
            <v>-1.8086660172907192</v>
          </cell>
          <cell r="Q1150">
            <v>403.7879448571428</v>
          </cell>
          <cell r="R1150">
            <v>9.5807516180544412E-4</v>
          </cell>
          <cell r="S1150">
            <v>-354.91510757142868</v>
          </cell>
          <cell r="T1150">
            <v>-0.87896410007236603</v>
          </cell>
          <cell r="Z1150" t="str">
            <v>Marketing</v>
          </cell>
          <cell r="AB1150">
            <v>3088.2808274285712</v>
          </cell>
          <cell r="AC1150">
            <v>1.0395999367854793E-3</v>
          </cell>
          <cell r="AE1150">
            <v>1890.9052675914072</v>
          </cell>
          <cell r="AF1150">
            <v>5.2384289508199274E-4</v>
          </cell>
          <cell r="AG1150">
            <v>-1197.375559837164</v>
          </cell>
          <cell r="AH1150">
            <v>-0.63322873988412653</v>
          </cell>
          <cell r="AJ1150">
            <v>837.70232885714279</v>
          </cell>
          <cell r="AK1150">
            <v>2.4287845475477122E-4</v>
          </cell>
          <cell r="AL1150">
            <v>-2250.5784985714286</v>
          </cell>
          <cell r="AM1150">
            <v>-2.6866088597865532</v>
          </cell>
        </row>
        <row r="1151">
          <cell r="A1151">
            <v>0</v>
          </cell>
          <cell r="B1151">
            <v>214</v>
          </cell>
          <cell r="C1151">
            <v>459</v>
          </cell>
          <cell r="D1151" t="str">
            <v>DIPLO CDD UKTOTAL COST</v>
          </cell>
          <cell r="G1151" t="str">
            <v>TOTAL COST</v>
          </cell>
          <cell r="I1151">
            <v>175932.8627666003</v>
          </cell>
          <cell r="J1151">
            <v>0.46412843906318524</v>
          </cell>
          <cell r="L1151">
            <v>181723.87673603187</v>
          </cell>
          <cell r="M1151">
            <v>0.34908536291797515</v>
          </cell>
          <cell r="N1151">
            <v>5791.0139694315731</v>
          </cell>
          <cell r="O1151">
            <v>-3.1867105596935286E-2</v>
          </cell>
          <cell r="Q1151">
            <v>184486.25914749078</v>
          </cell>
          <cell r="R1151">
            <v>0.43773397605058956</v>
          </cell>
          <cell r="S1151">
            <v>-8553.3963808904809</v>
          </cell>
          <cell r="T1151">
            <v>-4.6363324945801643E-2</v>
          </cell>
          <cell r="Z1151" t="str">
            <v>TOTAL COST</v>
          </cell>
          <cell r="AB1151">
            <v>1249912.1106949302</v>
          </cell>
          <cell r="AC1151">
            <v>0.42075466056232813</v>
          </cell>
          <cell r="AE1151">
            <v>1275659.7688548407</v>
          </cell>
          <cell r="AF1151">
            <v>0.35339967470064815</v>
          </cell>
          <cell r="AG1151">
            <v>25747.658159910468</v>
          </cell>
          <cell r="AH1151">
            <v>-2.0183797269881842E-2</v>
          </cell>
          <cell r="AJ1151">
            <v>1237182.2615614985</v>
          </cell>
          <cell r="AK1151">
            <v>0.35870130186699412</v>
          </cell>
          <cell r="AL1151">
            <v>12729.849133431679</v>
          </cell>
          <cell r="AM1151">
            <v>1.0289388660782217E-2</v>
          </cell>
        </row>
        <row r="1152">
          <cell r="B1152">
            <v>215</v>
          </cell>
          <cell r="C1152">
            <v>460</v>
          </cell>
          <cell r="D1152" t="str">
            <v>DIPLO CDD UKSTORE CASH CONTRIBUTION</v>
          </cell>
          <cell r="G1152" t="str">
            <v>STORE CASH CONTRIBUTION</v>
          </cell>
          <cell r="I1152">
            <v>15591.725337731274</v>
          </cell>
          <cell r="J1152">
            <v>4.1132526518956554E-2</v>
          </cell>
          <cell r="L1152">
            <v>31674.35263077158</v>
          </cell>
          <cell r="M1152">
            <v>6.0845349999692398E-2</v>
          </cell>
          <cell r="N1152">
            <v>-16082.627293040307</v>
          </cell>
          <cell r="O1152">
            <v>-0.50774920265982204</v>
          </cell>
          <cell r="Q1152">
            <v>1064.9247715563979</v>
          </cell>
          <cell r="R1152">
            <v>2.5267667987970478E-3</v>
          </cell>
          <cell r="S1152">
            <v>14526.800566174876</v>
          </cell>
          <cell r="T1152">
            <v>13.641151895587718</v>
          </cell>
          <cell r="Z1152" t="str">
            <v>STORE CASH CONTRIBUTION</v>
          </cell>
          <cell r="AB1152">
            <v>83637.416658342117</v>
          </cell>
          <cell r="AC1152">
            <v>2.8154645878921223E-2</v>
          </cell>
          <cell r="AE1152">
            <v>204058.9630030999</v>
          </cell>
          <cell r="AF1152">
            <v>5.653103821701938E-2</v>
          </cell>
          <cell r="AG1152">
            <v>-120421.54634475778</v>
          </cell>
          <cell r="AH1152">
            <v>-0.59013112961339731</v>
          </cell>
          <cell r="AJ1152">
            <v>267131.0747806828</v>
          </cell>
          <cell r="AK1152">
            <v>7.7450402636731627E-2</v>
          </cell>
          <cell r="AL1152">
            <v>-183493.65812234068</v>
          </cell>
          <cell r="AM1152">
            <v>-0.68690495208388147</v>
          </cell>
        </row>
        <row r="1153">
          <cell r="A1153" t="str">
            <v>S</v>
          </cell>
          <cell r="B1153">
            <v>216</v>
          </cell>
          <cell r="C1153">
            <v>461</v>
          </cell>
          <cell r="D1153" t="str">
            <v>DIPLO CDD UKCentral Costs</v>
          </cell>
          <cell r="G1153" t="str">
            <v>Central Costs</v>
          </cell>
          <cell r="I1153">
            <v>52839.2669274332</v>
          </cell>
          <cell r="J1153">
            <v>0.13939525620524557</v>
          </cell>
          <cell r="L1153">
            <v>63917.556282251549</v>
          </cell>
          <cell r="M1153">
            <v>0.12278344338884427</v>
          </cell>
          <cell r="N1153">
            <v>11078.289354818349</v>
          </cell>
          <cell r="O1153">
            <v>0.17332154104731534</v>
          </cell>
          <cell r="Q1153">
            <v>56563.759278252372</v>
          </cell>
          <cell r="R1153">
            <v>0.13420988296718139</v>
          </cell>
          <cell r="S1153">
            <v>3724.4923508191714</v>
          </cell>
          <cell r="T1153">
            <v>6.5845912618667901E-2</v>
          </cell>
          <cell r="Z1153" t="str">
            <v>Central Costs</v>
          </cell>
          <cell r="AB1153">
            <v>397971.06619607471</v>
          </cell>
          <cell r="AC1153">
            <v>0.13396796417778434</v>
          </cell>
          <cell r="AE1153">
            <v>477537.42442651</v>
          </cell>
          <cell r="AF1153">
            <v>0.1322935586509961</v>
          </cell>
          <cell r="AG1153">
            <v>79566.358230435289</v>
          </cell>
          <cell r="AH1153">
            <v>0.16661805789564887</v>
          </cell>
          <cell r="AJ1153">
            <v>457929.3344046984</v>
          </cell>
          <cell r="AK1153">
            <v>0.13276932067125852</v>
          </cell>
          <cell r="AL1153">
            <v>59958.268208623689</v>
          </cell>
          <cell r="AM1153">
            <v>0.13093345130765333</v>
          </cell>
        </row>
        <row r="1154">
          <cell r="B1154">
            <v>217</v>
          </cell>
          <cell r="C1154">
            <v>462</v>
          </cell>
          <cell r="D1154" t="str">
            <v>DIPLO CDD UKEBITDA</v>
          </cell>
          <cell r="G1154" t="str">
            <v>EBITDA</v>
          </cell>
          <cell r="I1154">
            <v>-37247.541589701927</v>
          </cell>
          <cell r="J1154">
            <v>-9.8262729686289019E-2</v>
          </cell>
          <cell r="L1154">
            <v>-32243.203651479969</v>
          </cell>
          <cell r="M1154">
            <v>-6.1938093389151877E-2</v>
          </cell>
          <cell r="N1154">
            <v>-5004.3379382219573</v>
          </cell>
          <cell r="O1154">
            <v>0.1552059774306036</v>
          </cell>
          <cell r="Q1154">
            <v>-55498.834506695974</v>
          </cell>
          <cell r="R1154">
            <v>-0.13168311616838435</v>
          </cell>
          <cell r="S1154">
            <v>18251.292916994047</v>
          </cell>
          <cell r="T1154">
            <v>-0.32885903063049038</v>
          </cell>
          <cell r="Z1154" t="str">
            <v>EBITDA</v>
          </cell>
          <cell r="AB1154">
            <v>-314333.64953773259</v>
          </cell>
          <cell r="AC1154">
            <v>-0.10581331829886312</v>
          </cell>
          <cell r="AE1154">
            <v>-273478.4614234101</v>
          </cell>
          <cell r="AF1154">
            <v>-7.5762520433976729E-2</v>
          </cell>
          <cell r="AG1154">
            <v>-40855.188114322489</v>
          </cell>
          <cell r="AH1154">
            <v>0.1493908803701689</v>
          </cell>
          <cell r="AJ1154">
            <v>-190798.2596240156</v>
          </cell>
          <cell r="AK1154">
            <v>-5.5318918034526883E-2</v>
          </cell>
          <cell r="AL1154">
            <v>-123535.38991371699</v>
          </cell>
          <cell r="AM1154">
            <v>0.64746602069198178</v>
          </cell>
        </row>
        <row r="1155">
          <cell r="A1155" t="str">
            <v>R</v>
          </cell>
          <cell r="B1155">
            <v>218</v>
          </cell>
          <cell r="C1155">
            <v>463</v>
          </cell>
          <cell r="D1155" t="str">
            <v>DIPLO CDD UKDepreciation</v>
          </cell>
          <cell r="G1155" t="str">
            <v>Depreciation</v>
          </cell>
          <cell r="I1155">
            <v>0</v>
          </cell>
          <cell r="J1155">
            <v>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Q1155">
            <v>0</v>
          </cell>
          <cell r="R1155">
            <v>0</v>
          </cell>
          <cell r="S1155">
            <v>0</v>
          </cell>
          <cell r="T1155">
            <v>0</v>
          </cell>
          <cell r="Z1155" t="str">
            <v>Depreciation</v>
          </cell>
          <cell r="AB1155">
            <v>0</v>
          </cell>
          <cell r="AC1155">
            <v>0</v>
          </cell>
          <cell r="AE1155">
            <v>0</v>
          </cell>
          <cell r="AF1155">
            <v>0</v>
          </cell>
          <cell r="AG1155">
            <v>0</v>
          </cell>
          <cell r="AH1155">
            <v>0</v>
          </cell>
          <cell r="AJ1155">
            <v>0</v>
          </cell>
          <cell r="AK1155">
            <v>0</v>
          </cell>
          <cell r="AL1155">
            <v>0</v>
          </cell>
          <cell r="AM1155">
            <v>0</v>
          </cell>
        </row>
        <row r="1156">
          <cell r="B1156">
            <v>219</v>
          </cell>
          <cell r="C1156">
            <v>464</v>
          </cell>
          <cell r="D1156" t="str">
            <v>DIPLO CDD UKEBIT</v>
          </cell>
          <cell r="G1156" t="str">
            <v>EBIT</v>
          </cell>
          <cell r="I1156">
            <v>-37247.541589701927</v>
          </cell>
          <cell r="J1156">
            <v>-9.8262729686289019E-2</v>
          </cell>
          <cell r="L1156">
            <v>-32243.203651479969</v>
          </cell>
          <cell r="M1156">
            <v>-6.1938093389151877E-2</v>
          </cell>
          <cell r="N1156">
            <v>-5004.3379382219573</v>
          </cell>
          <cell r="O1156">
            <v>0.1552059774306036</v>
          </cell>
          <cell r="Q1156">
            <v>-55498.834506695974</v>
          </cell>
          <cell r="R1156">
            <v>-0.13168311616838435</v>
          </cell>
          <cell r="S1156">
            <v>18251.292916994047</v>
          </cell>
          <cell r="T1156">
            <v>-0.32885903063049038</v>
          </cell>
          <cell r="Z1156" t="str">
            <v>EBIT</v>
          </cell>
          <cell r="AB1156">
            <v>-314333.64953773259</v>
          </cell>
          <cell r="AC1156">
            <v>-0.10581331829886312</v>
          </cell>
          <cell r="AE1156">
            <v>-273478.4614234101</v>
          </cell>
          <cell r="AF1156">
            <v>-7.5762520433976729E-2</v>
          </cell>
          <cell r="AG1156">
            <v>-40855.188114322489</v>
          </cell>
          <cell r="AH1156">
            <v>0.1493908803701689</v>
          </cell>
          <cell r="AJ1156">
            <v>-190798.2596240156</v>
          </cell>
          <cell r="AK1156">
            <v>-5.5318918034526883E-2</v>
          </cell>
          <cell r="AL1156">
            <v>-123535.38991371699</v>
          </cell>
          <cell r="AM1156">
            <v>0.64746602069198178</v>
          </cell>
        </row>
        <row r="1157">
          <cell r="T1157" t="str">
            <v>data kPLN</v>
          </cell>
          <cell r="AM1157" t="str">
            <v>data kPLN</v>
          </cell>
        </row>
        <row r="1165">
          <cell r="G1165" t="str">
            <v>DIPLO CDD</v>
          </cell>
          <cell r="I1165" t="str">
            <v>JULY 2018</v>
          </cell>
          <cell r="Z1165" t="str">
            <v>DIPLO CDD</v>
          </cell>
          <cell r="AB1165" t="str">
            <v>JULY 2018 YTD</v>
          </cell>
        </row>
        <row r="1166">
          <cell r="I1166" t="str">
            <v>Actual</v>
          </cell>
          <cell r="J1166" t="str">
            <v>% of sales</v>
          </cell>
          <cell r="L1166" t="str">
            <v>Budget</v>
          </cell>
          <cell r="M1166" t="str">
            <v>% of sales</v>
          </cell>
          <cell r="N1166" t="str">
            <v xml:space="preserve"> Variance</v>
          </cell>
          <cell r="O1166" t="str">
            <v xml:space="preserve"> Variance %</v>
          </cell>
          <cell r="Q1166" t="str">
            <v>Prev.year</v>
          </cell>
          <cell r="R1166" t="str">
            <v>% of sales</v>
          </cell>
          <cell r="S1166" t="str">
            <v xml:space="preserve"> Variance</v>
          </cell>
          <cell r="T1166" t="str">
            <v xml:space="preserve"> Variance %</v>
          </cell>
          <cell r="AB1166" t="str">
            <v>Actual</v>
          </cell>
          <cell r="AC1166" t="str">
            <v>% of sales</v>
          </cell>
          <cell r="AE1166" t="str">
            <v>Budget</v>
          </cell>
          <cell r="AF1166" t="str">
            <v>% of sales</v>
          </cell>
          <cell r="AG1166" t="str">
            <v xml:space="preserve"> Variance</v>
          </cell>
          <cell r="AH1166" t="str">
            <v xml:space="preserve"> Variance %</v>
          </cell>
          <cell r="AJ1166" t="str">
            <v>Prev.year</v>
          </cell>
          <cell r="AK1166" t="str">
            <v>% of sales</v>
          </cell>
          <cell r="AL1166" t="str">
            <v xml:space="preserve"> Variance</v>
          </cell>
          <cell r="AM1166" t="str">
            <v xml:space="preserve"> Variance %</v>
          </cell>
        </row>
        <row r="1167">
          <cell r="A1167" t="str">
            <v>A</v>
          </cell>
          <cell r="D1167" t="str">
            <v>DIPLO CDDNET SALES</v>
          </cell>
          <cell r="G1167" t="str">
            <v>NET SALES</v>
          </cell>
          <cell r="I1167">
            <v>2010270.0300068846</v>
          </cell>
          <cell r="J1167">
            <v>1</v>
          </cell>
          <cell r="L1167">
            <v>1580483.6870754575</v>
          </cell>
          <cell r="M1167">
            <v>1</v>
          </cell>
          <cell r="N1167">
            <v>429786.34293142706</v>
          </cell>
          <cell r="O1167">
            <v>0.27193342547350663</v>
          </cell>
          <cell r="Q1167">
            <v>1727320.6034054244</v>
          </cell>
          <cell r="R1167">
            <v>1</v>
          </cell>
          <cell r="S1167">
            <v>282949.4266014602</v>
          </cell>
          <cell r="T1167">
            <v>0.16380828552824722</v>
          </cell>
          <cell r="Z1167" t="str">
            <v>NET SALES</v>
          </cell>
          <cell r="AB1167">
            <v>12514841.009464752</v>
          </cell>
          <cell r="AC1167">
            <v>1</v>
          </cell>
          <cell r="AE1167">
            <v>11918790.595532766</v>
          </cell>
          <cell r="AF1167">
            <v>1</v>
          </cell>
          <cell r="AG1167">
            <v>596050.41393198632</v>
          </cell>
          <cell r="AH1167">
            <v>5.0009303305940334E-2</v>
          </cell>
          <cell r="AJ1167">
            <v>11985495.416303519</v>
          </cell>
          <cell r="AK1167">
            <v>1</v>
          </cell>
          <cell r="AL1167">
            <v>529345.59316123277</v>
          </cell>
          <cell r="AM1167">
            <v>4.416551629907417E-2</v>
          </cell>
        </row>
        <row r="1168">
          <cell r="A1168" t="str">
            <v>B</v>
          </cell>
          <cell r="D1168" t="str">
            <v>DIPLO CDDCOGS</v>
          </cell>
          <cell r="G1168" t="str">
            <v>COGS</v>
          </cell>
          <cell r="I1168">
            <v>1303344.1523902491</v>
          </cell>
          <cell r="J1168">
            <v>0.64834282605595306</v>
          </cell>
          <cell r="L1168">
            <v>1055182.1539604743</v>
          </cell>
          <cell r="M1168">
            <v>0.66763242328239003</v>
          </cell>
          <cell r="N1168">
            <v>-248161.99842977477</v>
          </cell>
          <cell r="O1168">
            <v>-0.23518403670715471</v>
          </cell>
          <cell r="Q1168">
            <v>1107771.7433534712</v>
          </cell>
          <cell r="R1168">
            <v>0.64132375956697996</v>
          </cell>
          <cell r="S1168">
            <v>-195572.40903677791</v>
          </cell>
          <cell r="T1168">
            <v>-0.17654576424267399</v>
          </cell>
          <cell r="Z1168" t="str">
            <v>COGS</v>
          </cell>
          <cell r="AB1168">
            <v>8314795.5374872508</v>
          </cell>
          <cell r="AC1168">
            <v>0.66439481981424442</v>
          </cell>
          <cell r="AE1168">
            <v>7958057.0773415361</v>
          </cell>
          <cell r="AF1168">
            <v>0.66768998192855777</v>
          </cell>
          <cell r="AG1168">
            <v>-356738.46014571469</v>
          </cell>
          <cell r="AH1168">
            <v>-4.4827331178791452E-2</v>
          </cell>
          <cell r="AJ1168">
            <v>7984230.8253961969</v>
          </cell>
          <cell r="AK1168">
            <v>0.66615776386977554</v>
          </cell>
          <cell r="AL1168">
            <v>-330564.71209105384</v>
          </cell>
          <cell r="AM1168">
            <v>-4.140219882416174E-2</v>
          </cell>
        </row>
        <row r="1169">
          <cell r="D1169" t="str">
            <v>DIPLO CDDGROSS MARGIN</v>
          </cell>
          <cell r="G1169" t="str">
            <v>GROSS MARGIN</v>
          </cell>
          <cell r="I1169">
            <v>706925.87761663552</v>
          </cell>
          <cell r="J1169">
            <v>0.35165717394404694</v>
          </cell>
          <cell r="L1169">
            <v>525301.53311498323</v>
          </cell>
          <cell r="M1169">
            <v>0.33236757671760997</v>
          </cell>
          <cell r="N1169">
            <v>181624.34450165229</v>
          </cell>
          <cell r="O1169">
            <v>0.34575254982531445</v>
          </cell>
          <cell r="Q1169">
            <v>619548.86005195323</v>
          </cell>
          <cell r="R1169">
            <v>0.35867624043302004</v>
          </cell>
          <cell r="S1169">
            <v>87377.01756468229</v>
          </cell>
          <cell r="T1169">
            <v>0.14103329567478373</v>
          </cell>
          <cell r="Z1169" t="str">
            <v>GROSS MARGIN</v>
          </cell>
          <cell r="AB1169">
            <v>4200045.4719775012</v>
          </cell>
          <cell r="AC1169">
            <v>0.33560518018575558</v>
          </cell>
          <cell r="AE1169">
            <v>3960733.5181912296</v>
          </cell>
          <cell r="AF1169">
            <v>0.33231001807144228</v>
          </cell>
          <cell r="AG1169">
            <v>239311.95378627162</v>
          </cell>
          <cell r="AH1169">
            <v>6.0421119645423627E-2</v>
          </cell>
          <cell r="AJ1169">
            <v>4001264.5909073222</v>
          </cell>
          <cell r="AK1169">
            <v>0.33384223613022446</v>
          </cell>
          <cell r="AL1169">
            <v>198780.88107017893</v>
          </cell>
          <cell r="AM1169">
            <v>4.9679514202059627E-2</v>
          </cell>
        </row>
        <row r="1170">
          <cell r="A1170" t="str">
            <v>C</v>
          </cell>
          <cell r="D1170" t="str">
            <v>DIPLO CDDIncome from suppliers</v>
          </cell>
          <cell r="G1170" t="str">
            <v>Income from suppliers</v>
          </cell>
          <cell r="I1170">
            <v>132787.30231139032</v>
          </cell>
          <cell r="J1170">
            <v>6.605446050993237E-2</v>
          </cell>
          <cell r="L1170">
            <v>66687.09212388935</v>
          </cell>
          <cell r="M1170">
            <v>4.2194103405956564E-2</v>
          </cell>
          <cell r="N1170">
            <v>66100.210187500968</v>
          </cell>
          <cell r="O1170">
            <v>0.99119946727774422</v>
          </cell>
          <cell r="Q1170">
            <v>79998.138109148727</v>
          </cell>
          <cell r="R1170">
            <v>4.63134278323502E-2</v>
          </cell>
          <cell r="S1170">
            <v>52789.164202241591</v>
          </cell>
          <cell r="T1170">
            <v>0.65987991033261961</v>
          </cell>
          <cell r="Z1170" t="str">
            <v>Income from suppliers</v>
          </cell>
          <cell r="AB1170">
            <v>650028.68335153628</v>
          </cell>
          <cell r="AC1170">
            <v>5.194062656169033E-2</v>
          </cell>
          <cell r="AE1170">
            <v>509927.27859611751</v>
          </cell>
          <cell r="AF1170">
            <v>4.2783474926326948E-2</v>
          </cell>
          <cell r="AG1170">
            <v>140101.40475541877</v>
          </cell>
          <cell r="AH1170">
            <v>0.27474781333748699</v>
          </cell>
          <cell r="AJ1170">
            <v>546373.12161933829</v>
          </cell>
          <cell r="AK1170">
            <v>4.5586194199041863E-2</v>
          </cell>
          <cell r="AL1170">
            <v>103655.561732198</v>
          </cell>
          <cell r="AM1170">
            <v>0.18971570458111864</v>
          </cell>
        </row>
        <row r="1171">
          <cell r="D1171" t="str">
            <v>DIPLO CDDTOTAL MARGIN</v>
          </cell>
          <cell r="G1171" t="str">
            <v>TOTAL MARGIN</v>
          </cell>
          <cell r="I1171">
            <v>839713.17992802581</v>
          </cell>
          <cell r="J1171">
            <v>0.4177116344539793</v>
          </cell>
          <cell r="L1171">
            <v>591988.6252388726</v>
          </cell>
          <cell r="M1171">
            <v>0.37456168012356655</v>
          </cell>
          <cell r="N1171">
            <v>247724.55468915321</v>
          </cell>
          <cell r="O1171">
            <v>0.4184616800520351</v>
          </cell>
          <cell r="Q1171">
            <v>699546.99816110195</v>
          </cell>
          <cell r="R1171">
            <v>0.4049896682653702</v>
          </cell>
          <cell r="S1171">
            <v>140166.18176692387</v>
          </cell>
          <cell r="T1171">
            <v>0.20036706916815961</v>
          </cell>
          <cell r="Z1171" t="str">
            <v>TOTAL MARGIN</v>
          </cell>
          <cell r="AB1171">
            <v>4850074.1553290375</v>
          </cell>
          <cell r="AC1171">
            <v>0.38754580674744588</v>
          </cell>
          <cell r="AE1171">
            <v>4470660.7967873467</v>
          </cell>
          <cell r="AF1171">
            <v>0.37509349299776917</v>
          </cell>
          <cell r="AG1171">
            <v>379413.35854169074</v>
          </cell>
          <cell r="AH1171">
            <v>8.4867400097618839E-2</v>
          </cell>
          <cell r="AJ1171">
            <v>4547637.7125266604</v>
          </cell>
          <cell r="AK1171">
            <v>0.37942843032926632</v>
          </cell>
          <cell r="AL1171">
            <v>302436.44280237705</v>
          </cell>
          <cell r="AM1171">
            <v>6.6504075724700629E-2</v>
          </cell>
        </row>
        <row r="1172">
          <cell r="A1172" t="str">
            <v>DJ</v>
          </cell>
          <cell r="D1172" t="str">
            <v>DIPLO CDDTotal Rent</v>
          </cell>
          <cell r="G1172" t="str">
            <v>Total Rent</v>
          </cell>
          <cell r="I1172">
            <v>19037.089813214305</v>
          </cell>
          <cell r="J1172">
            <v>9.4699167420553496E-3</v>
          </cell>
          <cell r="L1172">
            <v>12008.733828886125</v>
          </cell>
          <cell r="M1172">
            <v>7.5981384224896387E-3</v>
          </cell>
          <cell r="N1172">
            <v>-7028.3559843281801</v>
          </cell>
          <cell r="O1172">
            <v>-0.58527036109518793</v>
          </cell>
          <cell r="Q1172">
            <v>20139.436758428572</v>
          </cell>
          <cell r="R1172">
            <v>1.1659350741676754E-2</v>
          </cell>
          <cell r="S1172">
            <v>1102.3469452142672</v>
          </cell>
          <cell r="T1172">
            <v>5.4735738562942782E-2</v>
          </cell>
          <cell r="Z1172" t="str">
            <v>Total Rent</v>
          </cell>
          <cell r="AB1172">
            <v>174437.05478371429</v>
          </cell>
          <cell r="AC1172">
            <v>1.3938415570105177E-2</v>
          </cell>
          <cell r="AE1172">
            <v>86941.136802202862</v>
          </cell>
          <cell r="AF1172">
            <v>7.2944596270353912E-3</v>
          </cell>
          <cell r="AG1172">
            <v>-87495.917981511433</v>
          </cell>
          <cell r="AH1172">
            <v>-1.0063811125517113</v>
          </cell>
          <cell r="AJ1172">
            <v>181850.52706242853</v>
          </cell>
          <cell r="AK1172">
            <v>1.5172549881839893E-2</v>
          </cell>
          <cell r="AL1172">
            <v>7413.4722787142382</v>
          </cell>
          <cell r="AM1172">
            <v>4.0766845158327292E-2</v>
          </cell>
        </row>
        <row r="1173">
          <cell r="A1173" t="str">
            <v>I</v>
          </cell>
          <cell r="D1173" t="str">
            <v>DIPLO CDDStaff</v>
          </cell>
          <cell r="G1173" t="str">
            <v>Staff</v>
          </cell>
          <cell r="I1173">
            <v>275636.63935562869</v>
          </cell>
          <cell r="J1173">
            <v>0.13711423601867292</v>
          </cell>
          <cell r="L1173">
            <v>295339.59694049403</v>
          </cell>
          <cell r="M1173">
            <v>0.18686658986464663</v>
          </cell>
          <cell r="N1173">
            <v>19702.957584865333</v>
          </cell>
          <cell r="O1173">
            <v>6.6712888447650776E-2</v>
          </cell>
          <cell r="Q1173">
            <v>293161.03441228578</v>
          </cell>
          <cell r="R1173">
            <v>0.1697201051352695</v>
          </cell>
          <cell r="S1173">
            <v>17524.395056657086</v>
          </cell>
          <cell r="T1173">
            <v>5.9777368065947467E-2</v>
          </cell>
          <cell r="Z1173" t="str">
            <v>Staff</v>
          </cell>
          <cell r="AB1173">
            <v>1933261.0305954285</v>
          </cell>
          <cell r="AC1173">
            <v>0.15447747431496234</v>
          </cell>
          <cell r="AE1173">
            <v>2067377.1785834585</v>
          </cell>
          <cell r="AF1173">
            <v>0.17345528155837589</v>
          </cell>
          <cell r="AG1173">
            <v>134116.14798802999</v>
          </cell>
          <cell r="AH1173">
            <v>6.4872607368107182E-2</v>
          </cell>
          <cell r="AJ1173">
            <v>1929417.0929522852</v>
          </cell>
          <cell r="AK1173">
            <v>0.16097933593364488</v>
          </cell>
          <cell r="AL1173">
            <v>-3843.9376431433484</v>
          </cell>
          <cell r="AM1173">
            <v>-1.9922792522075738E-3</v>
          </cell>
        </row>
        <row r="1174">
          <cell r="A1174" t="str">
            <v>EF</v>
          </cell>
          <cell r="D1174" t="str">
            <v>DIPLO CDDWarehouse &amp; Distribution Costs</v>
          </cell>
          <cell r="G1174" t="str">
            <v>Warehouse &amp; Distribution Costs</v>
          </cell>
          <cell r="I1174">
            <v>293301.12269707245</v>
          </cell>
          <cell r="J1174">
            <v>0.14590135569800441</v>
          </cell>
          <cell r="L1174">
            <v>184686.07749391702</v>
          </cell>
          <cell r="M1174">
            <v>0.11685414977971835</v>
          </cell>
          <cell r="N1174">
            <v>-108615.04520315543</v>
          </cell>
          <cell r="O1174">
            <v>-0.58810629732895192</v>
          </cell>
          <cell r="Q1174">
            <v>207331.24832934895</v>
          </cell>
          <cell r="R1174">
            <v>0.1200305536335258</v>
          </cell>
          <cell r="S1174">
            <v>-85969.874367723503</v>
          </cell>
          <cell r="T1174">
            <v>-0.41464986614636601</v>
          </cell>
          <cell r="Z1174" t="str">
            <v>Warehouse &amp; Distribution Costs</v>
          </cell>
          <cell r="AB1174">
            <v>1638896.9764388166</v>
          </cell>
          <cell r="AC1174">
            <v>0.13095627624828377</v>
          </cell>
          <cell r="AE1174">
            <v>1376775.9851161991</v>
          </cell>
          <cell r="AF1174">
            <v>0.11551306100068769</v>
          </cell>
          <cell r="AG1174">
            <v>-262120.99132261751</v>
          </cell>
          <cell r="AH1174">
            <v>-0.19038753882716408</v>
          </cell>
          <cell r="AJ1174">
            <v>1458097.6358292154</v>
          </cell>
          <cell r="AK1174">
            <v>0.12165518280085509</v>
          </cell>
          <cell r="AL1174">
            <v>-180799.34060960123</v>
          </cell>
          <cell r="AM1174">
            <v>-0.12399673119748345</v>
          </cell>
        </row>
        <row r="1175">
          <cell r="A1175" t="str">
            <v>KLM</v>
          </cell>
          <cell r="D1175" t="str">
            <v>DIPLO CDDUtilities / Supplies / Services</v>
          </cell>
          <cell r="G1175" t="str">
            <v>Utilities / Supplies / Services</v>
          </cell>
          <cell r="I1175">
            <v>43747.344773357167</v>
          </cell>
          <cell r="J1175">
            <v>2.1761924577469498E-2</v>
          </cell>
          <cell r="L1175">
            <v>63031.743469335721</v>
          </cell>
          <cell r="M1175">
            <v>3.9881299620352473E-2</v>
          </cell>
          <cell r="N1175">
            <v>19284.398695978554</v>
          </cell>
          <cell r="O1175">
            <v>0.30594741053545838</v>
          </cell>
          <cell r="Q1175">
            <v>48233.965075428561</v>
          </cell>
          <cell r="R1175">
            <v>2.7924153153928096E-2</v>
          </cell>
          <cell r="S1175">
            <v>4486.6203020713947</v>
          </cell>
          <cell r="T1175">
            <v>9.3017861895765552E-2</v>
          </cell>
          <cell r="Z1175" t="str">
            <v>Utilities / Supplies / Services</v>
          </cell>
          <cell r="AB1175">
            <v>299317.6278668571</v>
          </cell>
          <cell r="AC1175">
            <v>2.3917014018834799E-2</v>
          </cell>
          <cell r="AE1175">
            <v>441222.2042853501</v>
          </cell>
          <cell r="AF1175">
            <v>3.7019041550299815E-2</v>
          </cell>
          <cell r="AG1175">
            <v>141904.576418493</v>
          </cell>
          <cell r="AH1175">
            <v>0.32161703341366643</v>
          </cell>
          <cell r="AJ1175">
            <v>409814.95717942854</v>
          </cell>
          <cell r="AK1175">
            <v>3.4192575521072681E-2</v>
          </cell>
          <cell r="AL1175">
            <v>110497.32931257144</v>
          </cell>
          <cell r="AM1175">
            <v>0.26962737054077945</v>
          </cell>
        </row>
        <row r="1176">
          <cell r="A1176" t="str">
            <v>N</v>
          </cell>
          <cell r="D1176" t="str">
            <v>DIPLO CDDTax, Duty &amp; Other Charges</v>
          </cell>
          <cell r="G1176" t="str">
            <v>Tax, Duty &amp; Other Charges</v>
          </cell>
          <cell r="I1176">
            <v>3952.9488602857155</v>
          </cell>
          <cell r="J1176">
            <v>1.9663770544657514E-3</v>
          </cell>
          <cell r="L1176">
            <v>2465.1063604378278</v>
          </cell>
          <cell r="M1176">
            <v>1.5597164213692612E-3</v>
          </cell>
          <cell r="N1176">
            <v>-1487.8424998478877</v>
          </cell>
          <cell r="O1176">
            <v>-0.60356117842462265</v>
          </cell>
          <cell r="Q1176">
            <v>2065.1893105714289</v>
          </cell>
          <cell r="R1176">
            <v>1.1956027772145449E-3</v>
          </cell>
          <cell r="S1176">
            <v>-1887.7595497142865</v>
          </cell>
          <cell r="T1176">
            <v>-0.91408547393263029</v>
          </cell>
          <cell r="Z1176" t="str">
            <v>Tax, Duty &amp; Other Charges</v>
          </cell>
          <cell r="AB1176">
            <v>30273.65897428571</v>
          </cell>
          <cell r="AC1176">
            <v>2.4190206612605212E-3</v>
          </cell>
          <cell r="AE1176">
            <v>17255.74452306479</v>
          </cell>
          <cell r="AF1176">
            <v>1.4477764656367356E-3</v>
          </cell>
          <cell r="AG1176">
            <v>-13017.91445122092</v>
          </cell>
          <cell r="AH1176">
            <v>-0.75441047668621897</v>
          </cell>
          <cell r="AJ1176">
            <v>-36037.429083428564</v>
          </cell>
          <cell r="AK1176">
            <v>-3.0067533991467638E-3</v>
          </cell>
          <cell r="AL1176">
            <v>-66311.088057714282</v>
          </cell>
          <cell r="AM1176">
            <v>1.8400615622218939</v>
          </cell>
        </row>
        <row r="1177">
          <cell r="A1177" t="str">
            <v>O</v>
          </cell>
          <cell r="D1177" t="str">
            <v>DIPLO CDDMarketing</v>
          </cell>
          <cell r="G1177" t="str">
            <v>Marketing</v>
          </cell>
          <cell r="I1177">
            <v>20117.466212428582</v>
          </cell>
          <cell r="J1177">
            <v>1.0007345238271141E-2</v>
          </cell>
          <cell r="L1177">
            <v>2388.3947979994082</v>
          </cell>
          <cell r="M1177">
            <v>1.5111796581835763E-3</v>
          </cell>
          <cell r="N1177">
            <v>-17729.071414429174</v>
          </cell>
          <cell r="O1177">
            <v>-7.4230070461045976</v>
          </cell>
          <cell r="Q1177">
            <v>22135.087039428559</v>
          </cell>
          <cell r="R1177">
            <v>1.2814695196588916E-2</v>
          </cell>
          <cell r="S1177">
            <v>2017.620826999977</v>
          </cell>
          <cell r="T1177">
            <v>9.1150345304992442E-2</v>
          </cell>
          <cell r="Z1177" t="str">
            <v>Marketing</v>
          </cell>
          <cell r="AB1177">
            <v>103239.26010542861</v>
          </cell>
          <cell r="AC1177">
            <v>8.2493465180540921E-3</v>
          </cell>
          <cell r="AE1177">
            <v>93576.735674884781</v>
          </cell>
          <cell r="AF1177">
            <v>7.8511938711263128E-3</v>
          </cell>
          <cell r="AG1177">
            <v>-9662.5244305438246</v>
          </cell>
          <cell r="AH1177">
            <v>-0.10325776338378057</v>
          </cell>
          <cell r="AJ1177">
            <v>160363.27964542859</v>
          </cell>
          <cell r="AK1177">
            <v>1.3379778980791323E-2</v>
          </cell>
          <cell r="AL1177">
            <v>57124.019539999979</v>
          </cell>
          <cell r="AM1177">
            <v>0.35621633372866979</v>
          </cell>
        </row>
        <row r="1178">
          <cell r="A1178">
            <v>0</v>
          </cell>
          <cell r="D1178" t="str">
            <v>DIPLO CDDTOTAL COST</v>
          </cell>
          <cell r="G1178" t="str">
            <v>TOTAL COST</v>
          </cell>
          <cell r="I1178">
            <v>655792.61171198683</v>
          </cell>
          <cell r="J1178">
            <v>0.32622115532893903</v>
          </cell>
          <cell r="L1178">
            <v>559919.65289107012</v>
          </cell>
          <cell r="M1178">
            <v>0.35427107376675993</v>
          </cell>
          <cell r="N1178">
            <v>-95872.958820916712</v>
          </cell>
          <cell r="O1178">
            <v>0.17122627920968569</v>
          </cell>
          <cell r="Q1178">
            <v>593065.96092549188</v>
          </cell>
          <cell r="R1178">
            <v>0.34334446063820362</v>
          </cell>
          <cell r="S1178">
            <v>62726.650786494953</v>
          </cell>
          <cell r="T1178">
            <v>0.10576673577523943</v>
          </cell>
          <cell r="Z1178" t="str">
            <v>TOTAL COST</v>
          </cell>
          <cell r="AB1178">
            <v>4179425.6087645311</v>
          </cell>
          <cell r="AC1178">
            <v>0.33395754733150074</v>
          </cell>
          <cell r="AE1178">
            <v>4083148.9849851602</v>
          </cell>
          <cell r="AF1178">
            <v>0.34258081407316182</v>
          </cell>
          <cell r="AG1178">
            <v>-96276.623779370915</v>
          </cell>
          <cell r="AH1178">
            <v>2.3579013191388887E-2</v>
          </cell>
          <cell r="AJ1178">
            <v>4103506.0635853577</v>
          </cell>
          <cell r="AK1178">
            <v>0.34237266971905711</v>
          </cell>
          <cell r="AL1178">
            <v>75919.54517917335</v>
          </cell>
          <cell r="AM1178">
            <v>1.8501141219915862E-2</v>
          </cell>
        </row>
        <row r="1179">
          <cell r="D1179" t="str">
            <v>DIPLO CDDSTORE CASH CONTRIBUTION</v>
          </cell>
          <cell r="G1179" t="str">
            <v>STORE CASH CONTRIBUTION</v>
          </cell>
          <cell r="I1179">
            <v>183920.56821603898</v>
          </cell>
          <cell r="J1179">
            <v>9.1490479125040283E-2</v>
          </cell>
          <cell r="L1179">
            <v>32068.972347802483</v>
          </cell>
          <cell r="M1179">
            <v>2.0290606356806646E-2</v>
          </cell>
          <cell r="N1179">
            <v>151851.5958682365</v>
          </cell>
          <cell r="O1179">
            <v>4.7351562819455948</v>
          </cell>
          <cell r="Q1179">
            <v>106481.03723561007</v>
          </cell>
          <cell r="R1179">
            <v>6.1645207627166597E-2</v>
          </cell>
          <cell r="S1179">
            <v>77439.530980428914</v>
          </cell>
          <cell r="T1179">
            <v>0.72726123815904264</v>
          </cell>
          <cell r="Z1179" t="str">
            <v>STORE CASH CONTRIBUTION</v>
          </cell>
          <cell r="AB1179">
            <v>670648.54656450637</v>
          </cell>
          <cell r="AC1179">
            <v>5.358825941594518E-2</v>
          </cell>
          <cell r="AE1179">
            <v>387511.81180218654</v>
          </cell>
          <cell r="AF1179">
            <v>3.2512678924607359E-2</v>
          </cell>
          <cell r="AG1179">
            <v>283136.73476231983</v>
          </cell>
          <cell r="AH1179">
            <v>0.73065317272664942</v>
          </cell>
          <cell r="AJ1179">
            <v>444131.64894130267</v>
          </cell>
          <cell r="AK1179">
            <v>3.7055760610209182E-2</v>
          </cell>
          <cell r="AL1179">
            <v>226516.89762320369</v>
          </cell>
          <cell r="AM1179">
            <v>0.51002196795288657</v>
          </cell>
        </row>
        <row r="1180">
          <cell r="A1180" t="str">
            <v>S</v>
          </cell>
          <cell r="D1180" t="str">
            <v>DIPLO CDDCentral Costs</v>
          </cell>
          <cell r="G1180" t="str">
            <v>Central Costs</v>
          </cell>
          <cell r="I1180">
            <v>278083.56430649216</v>
          </cell>
          <cell r="J1180">
            <v>0.13833144809184655</v>
          </cell>
          <cell r="L1180">
            <v>192519.34254445304</v>
          </cell>
          <cell r="M1180">
            <v>0.121810395209262</v>
          </cell>
          <cell r="N1180">
            <v>-85564.221762039117</v>
          </cell>
          <cell r="O1180">
            <v>-0.44444480555132881</v>
          </cell>
          <cell r="Q1180">
            <v>231461.8123665509</v>
          </cell>
          <cell r="R1180">
            <v>0.13400049296593947</v>
          </cell>
          <cell r="S1180">
            <v>-46621.751939941256</v>
          </cell>
          <cell r="T1180">
            <v>-0.20142308341606441</v>
          </cell>
          <cell r="Z1180" t="str">
            <v>Central Costs</v>
          </cell>
          <cell r="AB1180">
            <v>1680773.5947740613</v>
          </cell>
          <cell r="AC1180">
            <v>0.13430243288771485</v>
          </cell>
          <cell r="AE1180">
            <v>1576779.2226990545</v>
          </cell>
          <cell r="AF1180">
            <v>0.1322935586509961</v>
          </cell>
          <cell r="AG1180">
            <v>-103994.37207500683</v>
          </cell>
          <cell r="AH1180">
            <v>-6.5953667183027864E-2</v>
          </cell>
          <cell r="AJ1180">
            <v>1588753.0350683206</v>
          </cell>
          <cell r="AK1180">
            <v>0.13255630909567462</v>
          </cell>
          <cell r="AL1180">
            <v>-92020.559705740772</v>
          </cell>
          <cell r="AM1180">
            <v>-5.7919989875445665E-2</v>
          </cell>
        </row>
        <row r="1181">
          <cell r="D1181" t="str">
            <v>DIPLO CDDEBITDA</v>
          </cell>
          <cell r="G1181" t="str">
            <v>EBITDA</v>
          </cell>
          <cell r="I1181">
            <v>-94162.996090453176</v>
          </cell>
          <cell r="J1181">
            <v>-4.6840968966806264E-2</v>
          </cell>
          <cell r="L1181">
            <v>-160450.37019665056</v>
          </cell>
          <cell r="M1181">
            <v>-0.10151978885245534</v>
          </cell>
          <cell r="N1181">
            <v>66287.374106197385</v>
          </cell>
          <cell r="O1181">
            <v>-0.41313319517402491</v>
          </cell>
          <cell r="Q1181">
            <v>-124980.77513094083</v>
          </cell>
          <cell r="R1181">
            <v>-7.235528533877289E-2</v>
          </cell>
          <cell r="S1181">
            <v>30817.779040487658</v>
          </cell>
          <cell r="T1181">
            <v>-0.24658015609360917</v>
          </cell>
          <cell r="Z1181" t="str">
            <v>EBITDA</v>
          </cell>
          <cell r="AB1181">
            <v>-1010125.048209555</v>
          </cell>
          <cell r="AC1181">
            <v>-8.0714173471769665E-2</v>
          </cell>
          <cell r="AE1181">
            <v>-1189267.410896868</v>
          </cell>
          <cell r="AF1181">
            <v>-9.978087972638873E-2</v>
          </cell>
          <cell r="AG1181">
            <v>179142.362687313</v>
          </cell>
          <cell r="AH1181">
            <v>-0.15063253314258018</v>
          </cell>
          <cell r="AJ1181">
            <v>-1144621.3861270179</v>
          </cell>
          <cell r="AK1181">
            <v>-9.5500548485465436E-2</v>
          </cell>
          <cell r="AL1181">
            <v>134496.33791746292</v>
          </cell>
          <cell r="AM1181">
            <v>-0.11750290493221482</v>
          </cell>
        </row>
        <row r="1182">
          <cell r="A1182" t="str">
            <v>R</v>
          </cell>
          <cell r="D1182" t="str">
            <v>DIPLO CDDDepreciation</v>
          </cell>
          <cell r="G1182" t="str">
            <v>Depreciation</v>
          </cell>
          <cell r="I1182">
            <v>9180.6645007142833</v>
          </cell>
          <cell r="J1182">
            <v>4.5668812466367233E-3</v>
          </cell>
          <cell r="L1182">
            <v>8932.8774800303054</v>
          </cell>
          <cell r="M1182">
            <v>5.6519896744773044E-3</v>
          </cell>
          <cell r="N1182">
            <v>-247.78702068397797</v>
          </cell>
          <cell r="O1182">
            <v>-2.7738768525361834E-2</v>
          </cell>
          <cell r="Q1182">
            <v>7709.4092699999965</v>
          </cell>
          <cell r="R1182">
            <v>4.4632184985235763E-3</v>
          </cell>
          <cell r="S1182">
            <v>-1471.2552307142869</v>
          </cell>
          <cell r="T1182">
            <v>-0.19083890596384023</v>
          </cell>
          <cell r="Z1182" t="str">
            <v>Depreciation</v>
          </cell>
          <cell r="AB1182">
            <v>63926.971653714281</v>
          </cell>
          <cell r="AC1182">
            <v>5.1080929917821129E-3</v>
          </cell>
          <cell r="AE1182">
            <v>62530.142360212136</v>
          </cell>
          <cell r="AF1182">
            <v>5.246349607287237E-3</v>
          </cell>
          <cell r="AG1182">
            <v>-1396.8292935021454</v>
          </cell>
          <cell r="AH1182">
            <v>-2.2338495336465813E-2</v>
          </cell>
          <cell r="AJ1182">
            <v>53888.671133999989</v>
          </cell>
          <cell r="AK1182">
            <v>4.4961571684969158E-3</v>
          </cell>
          <cell r="AL1182">
            <v>-10038.300519714292</v>
          </cell>
          <cell r="AM1182">
            <v>-0.18627849431939003</v>
          </cell>
        </row>
        <row r="1183">
          <cell r="D1183" t="str">
            <v>DIPLO CDDEBIT</v>
          </cell>
          <cell r="G1183" t="str">
            <v>EBIT</v>
          </cell>
          <cell r="I1183">
            <v>-103343.66059116746</v>
          </cell>
          <cell r="J1183">
            <v>-5.1407850213442984E-2</v>
          </cell>
          <cell r="L1183">
            <v>-169383.24767668085</v>
          </cell>
          <cell r="M1183">
            <v>-0.10717177852693265</v>
          </cell>
          <cell r="N1183">
            <v>66039.587085513398</v>
          </cell>
          <cell r="O1183">
            <v>-0.38988263592377159</v>
          </cell>
          <cell r="Q1183">
            <v>-132690.18440094084</v>
          </cell>
          <cell r="R1183">
            <v>-7.6818503837296465E-2</v>
          </cell>
          <cell r="S1183">
            <v>29346.523809773382</v>
          </cell>
          <cell r="T1183">
            <v>-0.22116574743086503</v>
          </cell>
          <cell r="Z1183" t="str">
            <v>EBIT</v>
          </cell>
          <cell r="AB1183">
            <v>-1074052.0198632693</v>
          </cell>
          <cell r="AC1183">
            <v>-8.5822266463551775E-2</v>
          </cell>
          <cell r="AE1183">
            <v>-1251797.55325708</v>
          </cell>
          <cell r="AF1183">
            <v>-0.10502722933367596</v>
          </cell>
          <cell r="AG1183">
            <v>177745.53339381074</v>
          </cell>
          <cell r="AH1183">
            <v>-0.14199223583025122</v>
          </cell>
          <cell r="AJ1183">
            <v>-1198510.0572610178</v>
          </cell>
          <cell r="AK1183">
            <v>-9.9996705653962348E-2</v>
          </cell>
          <cell r="AL1183">
            <v>124458.03739774856</v>
          </cell>
          <cell r="AM1183">
            <v>-0.10384396580048338</v>
          </cell>
        </row>
        <row r="1184">
          <cell r="T1184" t="str">
            <v>data kPLN</v>
          </cell>
          <cell r="AM1184" t="str">
            <v>data kPLN</v>
          </cell>
        </row>
        <row r="1192">
          <cell r="G1192" t="str">
            <v>DIPLO CDD+CEE</v>
          </cell>
          <cell r="I1192" t="str">
            <v>JULY 2018</v>
          </cell>
          <cell r="Z1192" t="str">
            <v>DIPLO CDD+CEE</v>
          </cell>
          <cell r="AB1192" t="str">
            <v>JULY 2018 YTD</v>
          </cell>
        </row>
        <row r="1193">
          <cell r="I1193" t="str">
            <v>Actual</v>
          </cell>
          <cell r="J1193" t="str">
            <v>% of sales</v>
          </cell>
          <cell r="L1193" t="str">
            <v>Budget</v>
          </cell>
          <cell r="M1193" t="str">
            <v>% of sales</v>
          </cell>
          <cell r="N1193" t="str">
            <v xml:space="preserve"> Variance</v>
          </cell>
          <cell r="O1193" t="str">
            <v xml:space="preserve"> Variance %</v>
          </cell>
          <cell r="Q1193" t="str">
            <v>Prev.year</v>
          </cell>
          <cell r="R1193" t="str">
            <v>% of sales</v>
          </cell>
          <cell r="S1193" t="str">
            <v xml:space="preserve"> Variance</v>
          </cell>
          <cell r="T1193" t="str">
            <v xml:space="preserve"> Variance %</v>
          </cell>
          <cell r="AB1193" t="str">
            <v>Actual</v>
          </cell>
          <cell r="AC1193" t="str">
            <v>% of sales</v>
          </cell>
          <cell r="AE1193" t="str">
            <v>Budget</v>
          </cell>
          <cell r="AF1193" t="str">
            <v>% of sales</v>
          </cell>
          <cell r="AG1193" t="str">
            <v xml:space="preserve"> Variance</v>
          </cell>
          <cell r="AH1193" t="str">
            <v xml:space="preserve"> Variance %</v>
          </cell>
          <cell r="AJ1193" t="str">
            <v>Prev.year</v>
          </cell>
          <cell r="AK1193" t="str">
            <v>% of sales</v>
          </cell>
          <cell r="AL1193" t="str">
            <v xml:space="preserve"> Variance</v>
          </cell>
          <cell r="AM1193" t="str">
            <v xml:space="preserve"> Variance %</v>
          </cell>
        </row>
        <row r="1194">
          <cell r="A1194" t="str">
            <v>A</v>
          </cell>
          <cell r="D1194" t="str">
            <v>DIPLO CDD+CEENET SALES</v>
          </cell>
          <cell r="G1194" t="str">
            <v>NET SALES</v>
          </cell>
          <cell r="I1194">
            <v>2010270.0300068846</v>
          </cell>
          <cell r="J1194">
            <v>1</v>
          </cell>
          <cell r="L1194">
            <v>1580483.6870754575</v>
          </cell>
          <cell r="M1194">
            <v>1</v>
          </cell>
          <cell r="N1194">
            <v>429786.34293142706</v>
          </cell>
          <cell r="O1194">
            <v>0.27193342547350663</v>
          </cell>
          <cell r="Q1194">
            <v>1727320.6034054244</v>
          </cell>
          <cell r="R1194">
            <v>1</v>
          </cell>
          <cell r="S1194">
            <v>282949.4266014602</v>
          </cell>
          <cell r="T1194">
            <v>0.16380828552824722</v>
          </cell>
          <cell r="Z1194" t="str">
            <v>NET SALES</v>
          </cell>
          <cell r="AB1194">
            <v>12514841.009464752</v>
          </cell>
          <cell r="AC1194">
            <v>1</v>
          </cell>
          <cell r="AE1194">
            <v>11918790.595532766</v>
          </cell>
          <cell r="AF1194">
            <v>1</v>
          </cell>
          <cell r="AG1194">
            <v>596050.41393198632</v>
          </cell>
          <cell r="AH1194">
            <v>5.0009303305940334E-2</v>
          </cell>
          <cell r="AJ1194">
            <v>11985495.416303519</v>
          </cell>
          <cell r="AK1194">
            <v>1</v>
          </cell>
          <cell r="AL1194">
            <v>529345.59316123277</v>
          </cell>
          <cell r="AM1194">
            <v>4.416551629907417E-2</v>
          </cell>
        </row>
        <row r="1195">
          <cell r="A1195" t="str">
            <v>B</v>
          </cell>
          <cell r="D1195" t="str">
            <v>DIPLO CDD+CEECOGS</v>
          </cell>
          <cell r="G1195" t="str">
            <v>COGS</v>
          </cell>
          <cell r="I1195">
            <v>1303344.1523902491</v>
          </cell>
          <cell r="J1195">
            <v>0.64834282605595306</v>
          </cell>
          <cell r="L1195">
            <v>1055182.1539604743</v>
          </cell>
          <cell r="M1195">
            <v>0.66763242328239003</v>
          </cell>
          <cell r="N1195">
            <v>-248161.99842977477</v>
          </cell>
          <cell r="O1195">
            <v>-0.23518403670715471</v>
          </cell>
          <cell r="Q1195">
            <v>1107771.7433534712</v>
          </cell>
          <cell r="R1195">
            <v>0.64132375956697996</v>
          </cell>
          <cell r="S1195">
            <v>-195572.40903677791</v>
          </cell>
          <cell r="T1195">
            <v>-0.17654576424267399</v>
          </cell>
          <cell r="Z1195" t="str">
            <v>COGS</v>
          </cell>
          <cell r="AB1195">
            <v>8314795.5374872508</v>
          </cell>
          <cell r="AC1195">
            <v>0.66439481981424442</v>
          </cell>
          <cell r="AE1195">
            <v>7958057.0773415361</v>
          </cell>
          <cell r="AF1195">
            <v>0.66768998192855777</v>
          </cell>
          <cell r="AG1195">
            <v>-356738.46014571469</v>
          </cell>
          <cell r="AH1195">
            <v>-4.4827331178791452E-2</v>
          </cell>
          <cell r="AJ1195">
            <v>7984230.8253961969</v>
          </cell>
          <cell r="AK1195">
            <v>0.66615776386977554</v>
          </cell>
          <cell r="AL1195">
            <v>-330564.71209105384</v>
          </cell>
          <cell r="AM1195">
            <v>-4.140219882416174E-2</v>
          </cell>
        </row>
        <row r="1196">
          <cell r="D1196" t="str">
            <v>DIPLO CDD+CEEGROSS MARGIN</v>
          </cell>
          <cell r="G1196" t="str">
            <v>GROSS MARGIN</v>
          </cell>
          <cell r="I1196">
            <v>706925.87761663552</v>
          </cell>
          <cell r="J1196">
            <v>0.35165717394404694</v>
          </cell>
          <cell r="L1196">
            <v>525301.53311498323</v>
          </cell>
          <cell r="M1196">
            <v>0.33236757671760997</v>
          </cell>
          <cell r="N1196">
            <v>181624.34450165229</v>
          </cell>
          <cell r="O1196">
            <v>0.34575254982531445</v>
          </cell>
          <cell r="Q1196">
            <v>619548.86005195323</v>
          </cell>
          <cell r="R1196">
            <v>0.35867624043302004</v>
          </cell>
          <cell r="S1196">
            <v>87377.01756468229</v>
          </cell>
          <cell r="T1196">
            <v>0.14103329567478373</v>
          </cell>
          <cell r="Z1196" t="str">
            <v>GROSS MARGIN</v>
          </cell>
          <cell r="AB1196">
            <v>4200045.4719775012</v>
          </cell>
          <cell r="AC1196">
            <v>0.33560518018575558</v>
          </cell>
          <cell r="AE1196">
            <v>3960733.5181912296</v>
          </cell>
          <cell r="AF1196">
            <v>0.33231001807144228</v>
          </cell>
          <cell r="AG1196">
            <v>239311.95378627162</v>
          </cell>
          <cell r="AH1196">
            <v>6.0421119645423627E-2</v>
          </cell>
          <cell r="AJ1196">
            <v>4001264.5909073222</v>
          </cell>
          <cell r="AK1196">
            <v>0.33384223613022446</v>
          </cell>
          <cell r="AL1196">
            <v>198780.88107017893</v>
          </cell>
          <cell r="AM1196">
            <v>4.9679514202059627E-2</v>
          </cell>
        </row>
        <row r="1197">
          <cell r="A1197" t="str">
            <v>C</v>
          </cell>
          <cell r="D1197" t="str">
            <v>DIPLO CDD+CEEIncome from suppliers</v>
          </cell>
          <cell r="G1197" t="str">
            <v>Income from suppliers</v>
          </cell>
          <cell r="I1197">
            <v>132787.30231139032</v>
          </cell>
          <cell r="J1197">
            <v>6.605446050993237E-2</v>
          </cell>
          <cell r="L1197">
            <v>66687.09212388935</v>
          </cell>
          <cell r="M1197">
            <v>4.2194103405956564E-2</v>
          </cell>
          <cell r="N1197">
            <v>66100.210187500968</v>
          </cell>
          <cell r="O1197">
            <v>0.99119946727774422</v>
          </cell>
          <cell r="Q1197">
            <v>79998.138109148727</v>
          </cell>
          <cell r="R1197">
            <v>4.63134278323502E-2</v>
          </cell>
          <cell r="S1197">
            <v>52789.164202241591</v>
          </cell>
          <cell r="T1197">
            <v>0.65987991033261961</v>
          </cell>
          <cell r="Z1197" t="str">
            <v>Income from suppliers</v>
          </cell>
          <cell r="AB1197">
            <v>650028.68335153628</v>
          </cell>
          <cell r="AC1197">
            <v>5.194062656169033E-2</v>
          </cell>
          <cell r="AE1197">
            <v>509927.27859611751</v>
          </cell>
          <cell r="AF1197">
            <v>4.2783474926326948E-2</v>
          </cell>
          <cell r="AG1197">
            <v>140101.40475541877</v>
          </cell>
          <cell r="AH1197">
            <v>0.27474781333748699</v>
          </cell>
          <cell r="AJ1197">
            <v>546373.12161933829</v>
          </cell>
          <cell r="AK1197">
            <v>4.5586194199041863E-2</v>
          </cell>
          <cell r="AL1197">
            <v>103655.561732198</v>
          </cell>
          <cell r="AM1197">
            <v>0.18971570458111864</v>
          </cell>
        </row>
        <row r="1198">
          <cell r="D1198" t="str">
            <v>DIPLO CDD+CEETOTAL MARGIN</v>
          </cell>
          <cell r="G1198" t="str">
            <v>TOTAL MARGIN</v>
          </cell>
          <cell r="I1198">
            <v>839713.17992802581</v>
          </cell>
          <cell r="J1198">
            <v>0.4177116344539793</v>
          </cell>
          <cell r="L1198">
            <v>591988.6252388726</v>
          </cell>
          <cell r="M1198">
            <v>0.37456168012356655</v>
          </cell>
          <cell r="N1198">
            <v>247724.55468915321</v>
          </cell>
          <cell r="O1198">
            <v>0.4184616800520351</v>
          </cell>
          <cell r="Q1198">
            <v>699546.99816110195</v>
          </cell>
          <cell r="R1198">
            <v>0.4049896682653702</v>
          </cell>
          <cell r="S1198">
            <v>140166.18176692387</v>
          </cell>
          <cell r="T1198">
            <v>0.20036706916815961</v>
          </cell>
          <cell r="Z1198" t="str">
            <v>TOTAL MARGIN</v>
          </cell>
          <cell r="AB1198">
            <v>4850074.1553290375</v>
          </cell>
          <cell r="AC1198">
            <v>0.38754580674744588</v>
          </cell>
          <cell r="AE1198">
            <v>4470660.7967873467</v>
          </cell>
          <cell r="AF1198">
            <v>0.37509349299776917</v>
          </cell>
          <cell r="AG1198">
            <v>379413.35854169074</v>
          </cell>
          <cell r="AH1198">
            <v>8.4867400097618839E-2</v>
          </cell>
          <cell r="AJ1198">
            <v>4547637.7125266604</v>
          </cell>
          <cell r="AK1198">
            <v>0.37942843032926632</v>
          </cell>
          <cell r="AL1198">
            <v>302436.44280237705</v>
          </cell>
          <cell r="AM1198">
            <v>6.6504075724700629E-2</v>
          </cell>
        </row>
        <row r="1199">
          <cell r="A1199" t="str">
            <v>DJ</v>
          </cell>
          <cell r="D1199" t="str">
            <v>DIPLO CDD+CEETotal Rent</v>
          </cell>
          <cell r="G1199" t="str">
            <v>Total Rent</v>
          </cell>
          <cell r="I1199">
            <v>19037.089813214305</v>
          </cell>
          <cell r="J1199">
            <v>9.4699167420553496E-3</v>
          </cell>
          <cell r="L1199">
            <v>12008.733828886125</v>
          </cell>
          <cell r="M1199">
            <v>7.5981384224896387E-3</v>
          </cell>
          <cell r="N1199">
            <v>-7028.3559843281801</v>
          </cell>
          <cell r="O1199">
            <v>-0.58527036109518793</v>
          </cell>
          <cell r="Q1199">
            <v>20139.436758428572</v>
          </cell>
          <cell r="R1199">
            <v>1.1659350741676754E-2</v>
          </cell>
          <cell r="S1199">
            <v>1102.3469452142672</v>
          </cell>
          <cell r="T1199">
            <v>5.4735738562942782E-2</v>
          </cell>
          <cell r="Z1199" t="str">
            <v>Total Rent</v>
          </cell>
          <cell r="AB1199">
            <v>174437.05478371429</v>
          </cell>
          <cell r="AC1199">
            <v>1.3938415570105177E-2</v>
          </cell>
          <cell r="AE1199">
            <v>86941.136802202862</v>
          </cell>
          <cell r="AF1199">
            <v>7.2944596270353912E-3</v>
          </cell>
          <cell r="AG1199">
            <v>-87495.917981511433</v>
          </cell>
          <cell r="AH1199">
            <v>-1.0063811125517113</v>
          </cell>
          <cell r="AJ1199">
            <v>181850.52706242853</v>
          </cell>
          <cell r="AK1199">
            <v>1.5172549881839893E-2</v>
          </cell>
          <cell r="AL1199">
            <v>7413.4722787142382</v>
          </cell>
          <cell r="AM1199">
            <v>4.0766845158327292E-2</v>
          </cell>
        </row>
        <row r="1200">
          <cell r="A1200" t="str">
            <v>I</v>
          </cell>
          <cell r="D1200" t="str">
            <v>DIPLO CDD+CEEStaff</v>
          </cell>
          <cell r="G1200" t="str">
            <v>Staff</v>
          </cell>
          <cell r="I1200">
            <v>275636.63935562869</v>
          </cell>
          <cell r="J1200">
            <v>0.13711423601867292</v>
          </cell>
          <cell r="L1200">
            <v>295339.59694049403</v>
          </cell>
          <cell r="M1200">
            <v>0.18686658986464663</v>
          </cell>
          <cell r="N1200">
            <v>19702.957584865333</v>
          </cell>
          <cell r="O1200">
            <v>6.6712888447650776E-2</v>
          </cell>
          <cell r="Q1200">
            <v>293161.03441228578</v>
          </cell>
          <cell r="R1200">
            <v>0.1697201051352695</v>
          </cell>
          <cell r="S1200">
            <v>17524.395056657086</v>
          </cell>
          <cell r="T1200">
            <v>5.9777368065947467E-2</v>
          </cell>
          <cell r="Z1200" t="str">
            <v>Staff</v>
          </cell>
          <cell r="AB1200">
            <v>1933261.0305954285</v>
          </cell>
          <cell r="AC1200">
            <v>0.15447747431496234</v>
          </cell>
          <cell r="AE1200">
            <v>2067377.1785834585</v>
          </cell>
          <cell r="AF1200">
            <v>0.17345528155837589</v>
          </cell>
          <cell r="AG1200">
            <v>134116.14798802999</v>
          </cell>
          <cell r="AH1200">
            <v>6.4872607368107182E-2</v>
          </cell>
          <cell r="AJ1200">
            <v>1929417.0929522852</v>
          </cell>
          <cell r="AK1200">
            <v>0.16097933593364488</v>
          </cell>
          <cell r="AL1200">
            <v>-3843.9376431433484</v>
          </cell>
          <cell r="AM1200">
            <v>-1.9922792522075738E-3</v>
          </cell>
        </row>
        <row r="1201">
          <cell r="A1201" t="str">
            <v>EF</v>
          </cell>
          <cell r="D1201" t="str">
            <v>DIPLO CDD+CEEWarehouse &amp; Distribution Costs</v>
          </cell>
          <cell r="G1201" t="str">
            <v>Warehouse &amp; Distribution Costs</v>
          </cell>
          <cell r="I1201">
            <v>293301.12269707245</v>
          </cell>
          <cell r="J1201">
            <v>0.14590135569800441</v>
          </cell>
          <cell r="L1201">
            <v>184686.07749391702</v>
          </cell>
          <cell r="M1201">
            <v>0.11685414977971835</v>
          </cell>
          <cell r="N1201">
            <v>-108615.04520315543</v>
          </cell>
          <cell r="O1201">
            <v>-0.58810629732895192</v>
          </cell>
          <cell r="Q1201">
            <v>207331.24832934895</v>
          </cell>
          <cell r="R1201">
            <v>0.1200305536335258</v>
          </cell>
          <cell r="S1201">
            <v>-85969.874367723503</v>
          </cell>
          <cell r="T1201">
            <v>-0.41464986614636601</v>
          </cell>
          <cell r="Z1201" t="str">
            <v>Warehouse &amp; Distribution Costs</v>
          </cell>
          <cell r="AB1201">
            <v>1638896.9764388166</v>
          </cell>
          <cell r="AC1201">
            <v>0.13095627624828377</v>
          </cell>
          <cell r="AE1201">
            <v>1376775.9851161991</v>
          </cell>
          <cell r="AF1201">
            <v>0.11551306100068769</v>
          </cell>
          <cell r="AG1201">
            <v>-262120.99132261751</v>
          </cell>
          <cell r="AH1201">
            <v>-0.19038753882716408</v>
          </cell>
          <cell r="AJ1201">
            <v>1458097.6358292154</v>
          </cell>
          <cell r="AK1201">
            <v>0.12165518280085509</v>
          </cell>
          <cell r="AL1201">
            <v>-180799.34060960123</v>
          </cell>
          <cell r="AM1201">
            <v>-0.12399673119748345</v>
          </cell>
        </row>
        <row r="1202">
          <cell r="A1202" t="str">
            <v>KLM</v>
          </cell>
          <cell r="D1202" t="str">
            <v>DIPLO CDD+CEEUtilities / Supplies / Services</v>
          </cell>
          <cell r="G1202" t="str">
            <v>Utilities / Supplies / Services</v>
          </cell>
          <cell r="I1202">
            <v>42949.924773357168</v>
          </cell>
          <cell r="J1202">
            <v>2.1365251499675431E-2</v>
          </cell>
          <cell r="L1202">
            <v>63031.743469335721</v>
          </cell>
          <cell r="M1202">
            <v>3.9881299620352473E-2</v>
          </cell>
          <cell r="N1202">
            <v>20081.818695978553</v>
          </cell>
          <cell r="O1202">
            <v>0.31859849641868376</v>
          </cell>
          <cell r="Q1202">
            <v>48233.965075428561</v>
          </cell>
          <cell r="R1202">
            <v>2.7924153153928096E-2</v>
          </cell>
          <cell r="S1202">
            <v>5284.0403020713929</v>
          </cell>
          <cell r="T1202">
            <v>0.10955019546512879</v>
          </cell>
          <cell r="Z1202" t="str">
            <v>Utilities / Supplies / Services</v>
          </cell>
          <cell r="AB1202">
            <v>299356.38786685711</v>
          </cell>
          <cell r="AC1202">
            <v>2.3920111141680443E-2</v>
          </cell>
          <cell r="AE1202">
            <v>441222.2042853501</v>
          </cell>
          <cell r="AF1202">
            <v>3.7019041550299815E-2</v>
          </cell>
          <cell r="AG1202">
            <v>141865.81641849299</v>
          </cell>
          <cell r="AH1202">
            <v>0.32152918652014306</v>
          </cell>
          <cell r="AJ1202">
            <v>409814.95717942854</v>
          </cell>
          <cell r="AK1202">
            <v>3.4192575521072681E-2</v>
          </cell>
          <cell r="AL1202">
            <v>110458.56931257143</v>
          </cell>
          <cell r="AM1202">
            <v>0.26953279126952301</v>
          </cell>
        </row>
        <row r="1203">
          <cell r="A1203" t="str">
            <v>N</v>
          </cell>
          <cell r="D1203" t="str">
            <v>DIPLO CDD+CEETax, Duty &amp; Other Charges</v>
          </cell>
          <cell r="G1203" t="str">
            <v>Tax, Duty &amp; Other Charges</v>
          </cell>
          <cell r="I1203">
            <v>3952.9488602857155</v>
          </cell>
          <cell r="J1203">
            <v>1.9663770544657514E-3</v>
          </cell>
          <cell r="L1203">
            <v>2465.1063604378278</v>
          </cell>
          <cell r="M1203">
            <v>1.5597164213692612E-3</v>
          </cell>
          <cell r="N1203">
            <v>-1487.8424998478877</v>
          </cell>
          <cell r="O1203">
            <v>-0.60356117842462265</v>
          </cell>
          <cell r="Q1203">
            <v>2065.1893105714289</v>
          </cell>
          <cell r="R1203">
            <v>1.1956027772145449E-3</v>
          </cell>
          <cell r="S1203">
            <v>-1887.7595497142865</v>
          </cell>
          <cell r="T1203">
            <v>-0.91408547393263029</v>
          </cell>
          <cell r="Z1203" t="str">
            <v>Tax, Duty &amp; Other Charges</v>
          </cell>
          <cell r="AB1203">
            <v>30273.65897428571</v>
          </cell>
          <cell r="AC1203">
            <v>2.4190206612605212E-3</v>
          </cell>
          <cell r="AE1203">
            <v>17255.74452306479</v>
          </cell>
          <cell r="AF1203">
            <v>1.4477764656367356E-3</v>
          </cell>
          <cell r="AG1203">
            <v>-13017.91445122092</v>
          </cell>
          <cell r="AH1203">
            <v>-0.75441047668621897</v>
          </cell>
          <cell r="AJ1203">
            <v>-36037.429083428564</v>
          </cell>
          <cell r="AK1203">
            <v>-3.0067533991467638E-3</v>
          </cell>
          <cell r="AL1203">
            <v>-66311.088057714282</v>
          </cell>
          <cell r="AM1203">
            <v>1.8400615622218939</v>
          </cell>
        </row>
        <row r="1204">
          <cell r="A1204" t="str">
            <v>O</v>
          </cell>
          <cell r="D1204" t="str">
            <v>DIPLO CDD+CEEMarketing</v>
          </cell>
          <cell r="G1204" t="str">
            <v>Marketing</v>
          </cell>
          <cell r="I1204">
            <v>20117.466212428582</v>
          </cell>
          <cell r="J1204">
            <v>1.0007345238271141E-2</v>
          </cell>
          <cell r="L1204">
            <v>2388.3947979994082</v>
          </cell>
          <cell r="M1204">
            <v>1.5111796581835763E-3</v>
          </cell>
          <cell r="N1204">
            <v>-17729.071414429174</v>
          </cell>
          <cell r="O1204">
            <v>-7.4230070461045976</v>
          </cell>
          <cell r="Q1204">
            <v>22135.087039428559</v>
          </cell>
          <cell r="R1204">
            <v>1.2814695196588916E-2</v>
          </cell>
          <cell r="S1204">
            <v>2017.620826999977</v>
          </cell>
          <cell r="T1204">
            <v>9.1150345304992442E-2</v>
          </cell>
          <cell r="Z1204" t="str">
            <v>Marketing</v>
          </cell>
          <cell r="AB1204">
            <v>103239.26010542861</v>
          </cell>
          <cell r="AC1204">
            <v>8.2493465180540921E-3</v>
          </cell>
          <cell r="AE1204">
            <v>93576.735674884781</v>
          </cell>
          <cell r="AF1204">
            <v>7.8511938711263128E-3</v>
          </cell>
          <cell r="AG1204">
            <v>-9662.5244305438246</v>
          </cell>
          <cell r="AH1204">
            <v>-0.10325776338378057</v>
          </cell>
          <cell r="AJ1204">
            <v>160363.27964542859</v>
          </cell>
          <cell r="AK1204">
            <v>1.3379778980791323E-2</v>
          </cell>
          <cell r="AL1204">
            <v>57124.019539999979</v>
          </cell>
          <cell r="AM1204">
            <v>0.35621633372866979</v>
          </cell>
        </row>
        <row r="1205">
          <cell r="A1205">
            <v>0</v>
          </cell>
          <cell r="D1205" t="str">
            <v>DIPLO CDD+CEETOTAL COST</v>
          </cell>
          <cell r="G1205" t="str">
            <v>TOTAL COST</v>
          </cell>
          <cell r="I1205">
            <v>654995.1917119869</v>
          </cell>
          <cell r="J1205">
            <v>0.32582448225114502</v>
          </cell>
          <cell r="L1205">
            <v>559919.65289107012</v>
          </cell>
          <cell r="M1205">
            <v>0.35427107376675993</v>
          </cell>
          <cell r="N1205">
            <v>-95075.538820916787</v>
          </cell>
          <cell r="O1205">
            <v>0.16980211058855854</v>
          </cell>
          <cell r="Q1205">
            <v>593065.96092549188</v>
          </cell>
          <cell r="R1205">
            <v>0.34334446063820362</v>
          </cell>
          <cell r="S1205">
            <v>61929.230786495027</v>
          </cell>
          <cell r="T1205">
            <v>0.10442216358169198</v>
          </cell>
          <cell r="Z1205" t="str">
            <v>TOTAL COST</v>
          </cell>
          <cell r="AB1205">
            <v>4179464.3687645309</v>
          </cell>
          <cell r="AC1205">
            <v>0.33396064445434637</v>
          </cell>
          <cell r="AE1205">
            <v>4083148.9849851602</v>
          </cell>
          <cell r="AF1205">
            <v>0.34258081407316182</v>
          </cell>
          <cell r="AG1205">
            <v>-96315.383779370692</v>
          </cell>
          <cell r="AH1205">
            <v>2.3588505864847953E-2</v>
          </cell>
          <cell r="AJ1205">
            <v>4103506.0635853577</v>
          </cell>
          <cell r="AK1205">
            <v>0.34237266971905711</v>
          </cell>
          <cell r="AL1205">
            <v>75958.305179173127</v>
          </cell>
          <cell r="AM1205">
            <v>1.8510586801181894E-2</v>
          </cell>
        </row>
        <row r="1206">
          <cell r="D1206" t="str">
            <v>DIPLO CDD+CEESTORE CASH CONTRIBUTION</v>
          </cell>
          <cell r="G1206" t="str">
            <v>STORE CASH CONTRIBUTION</v>
          </cell>
          <cell r="I1206">
            <v>184717.98821603891</v>
          </cell>
          <cell r="J1206">
            <v>9.1887152202834319E-2</v>
          </cell>
          <cell r="L1206">
            <v>32068.972347802483</v>
          </cell>
          <cell r="M1206">
            <v>2.0290606356806646E-2</v>
          </cell>
          <cell r="N1206">
            <v>152649.01586823643</v>
          </cell>
          <cell r="O1206">
            <v>4.7600220615955182</v>
          </cell>
          <cell r="Q1206">
            <v>106481.03723561007</v>
          </cell>
          <cell r="R1206">
            <v>6.1645207627166597E-2</v>
          </cell>
          <cell r="S1206">
            <v>78236.950980428839</v>
          </cell>
          <cell r="T1206">
            <v>0.73475008331590841</v>
          </cell>
          <cell r="Z1206" t="str">
            <v>STORE CASH CONTRIBUTION</v>
          </cell>
          <cell r="AB1206">
            <v>670609.78656450659</v>
          </cell>
          <cell r="AC1206">
            <v>5.3585162293099557E-2</v>
          </cell>
          <cell r="AE1206">
            <v>387511.81180218654</v>
          </cell>
          <cell r="AF1206">
            <v>3.2512678924607359E-2</v>
          </cell>
          <cell r="AG1206">
            <v>283097.97476232005</v>
          </cell>
          <cell r="AH1206">
            <v>0.73055314996909892</v>
          </cell>
          <cell r="AJ1206">
            <v>444131.64894130267</v>
          </cell>
          <cell r="AK1206">
            <v>3.7055760610209182E-2</v>
          </cell>
          <cell r="AL1206">
            <v>226478.13762320392</v>
          </cell>
          <cell r="AM1206">
            <v>0.50993469653214407</v>
          </cell>
        </row>
        <row r="1207">
          <cell r="A1207" t="str">
            <v>S</v>
          </cell>
          <cell r="D1207" t="str">
            <v>DIPLO CDD+CEECentral Costs</v>
          </cell>
          <cell r="G1207" t="str">
            <v>Central Costs</v>
          </cell>
          <cell r="I1207">
            <v>278083.56430649216</v>
          </cell>
          <cell r="J1207">
            <v>0.13833144809184655</v>
          </cell>
          <cell r="L1207">
            <v>192519.34254445304</v>
          </cell>
          <cell r="M1207">
            <v>0.121810395209262</v>
          </cell>
          <cell r="N1207">
            <v>-85564.221762039117</v>
          </cell>
          <cell r="O1207">
            <v>-0.44444480555132881</v>
          </cell>
          <cell r="Q1207">
            <v>231461.8123665509</v>
          </cell>
          <cell r="R1207">
            <v>0.13400049296593947</v>
          </cell>
          <cell r="S1207">
            <v>-46621.751939941256</v>
          </cell>
          <cell r="T1207">
            <v>-0.20142308341606441</v>
          </cell>
          <cell r="Z1207" t="str">
            <v>Central Costs</v>
          </cell>
          <cell r="AB1207">
            <v>1680773.5947740613</v>
          </cell>
          <cell r="AC1207">
            <v>0.13430243288771485</v>
          </cell>
          <cell r="AE1207">
            <v>1576779.2226990545</v>
          </cell>
          <cell r="AF1207">
            <v>0.1322935586509961</v>
          </cell>
          <cell r="AG1207">
            <v>-103994.37207500683</v>
          </cell>
          <cell r="AH1207">
            <v>-6.5953667183027864E-2</v>
          </cell>
          <cell r="AJ1207">
            <v>1588753.0350683206</v>
          </cell>
          <cell r="AK1207">
            <v>0.13255630909567462</v>
          </cell>
          <cell r="AL1207">
            <v>-92020.559705740772</v>
          </cell>
          <cell r="AM1207">
            <v>-5.7919989875445665E-2</v>
          </cell>
        </row>
        <row r="1208">
          <cell r="D1208" t="str">
            <v>DIPLO CDD+CEEEBITDA</v>
          </cell>
          <cell r="G1208" t="str">
            <v>EBITDA</v>
          </cell>
          <cell r="I1208">
            <v>-93365.576090453251</v>
          </cell>
          <cell r="J1208">
            <v>-4.6444295889012235E-2</v>
          </cell>
          <cell r="L1208">
            <v>-160450.37019665056</v>
          </cell>
          <cell r="M1208">
            <v>-0.10151978885245534</v>
          </cell>
          <cell r="N1208">
            <v>67084.794106197311</v>
          </cell>
          <cell r="O1208">
            <v>-0.41810308087153125</v>
          </cell>
          <cell r="Q1208">
            <v>-124980.77513094083</v>
          </cell>
          <cell r="R1208">
            <v>-7.235528533877289E-2</v>
          </cell>
          <cell r="S1208">
            <v>31615.199040487583</v>
          </cell>
          <cell r="T1208">
            <v>-0.25296049738341542</v>
          </cell>
          <cell r="Z1208" t="str">
            <v>EBITDA</v>
          </cell>
          <cell r="AB1208">
            <v>-1010163.8082095548</v>
          </cell>
          <cell r="AC1208">
            <v>-8.0717270594615295E-2</v>
          </cell>
          <cell r="AE1208">
            <v>-1189267.410896868</v>
          </cell>
          <cell r="AF1208">
            <v>-9.978087972638873E-2</v>
          </cell>
          <cell r="AG1208">
            <v>179103.60268731322</v>
          </cell>
          <cell r="AH1208">
            <v>-0.15059994164999857</v>
          </cell>
          <cell r="AJ1208">
            <v>-1144621.3861270179</v>
          </cell>
          <cell r="AK1208">
            <v>-9.5500548485465436E-2</v>
          </cell>
          <cell r="AL1208">
            <v>134457.57791746315</v>
          </cell>
          <cell r="AM1208">
            <v>-0.11746904220654009</v>
          </cell>
        </row>
        <row r="1209">
          <cell r="A1209" t="str">
            <v>R</v>
          </cell>
          <cell r="D1209" t="str">
            <v>DIPLO CDD+CEEDepreciation</v>
          </cell>
          <cell r="G1209" t="str">
            <v>Depreciation</v>
          </cell>
          <cell r="I1209">
            <v>9180.6645007142833</v>
          </cell>
          <cell r="J1209">
            <v>4.5668812466367233E-3</v>
          </cell>
          <cell r="L1209">
            <v>9001.9018187201109</v>
          </cell>
          <cell r="M1209">
            <v>5.6956625951497912E-3</v>
          </cell>
          <cell r="N1209">
            <v>-178.76268199417245</v>
          </cell>
          <cell r="O1209">
            <v>-1.9858323895781904E-2</v>
          </cell>
          <cell r="Q1209">
            <v>7820.6692699999967</v>
          </cell>
          <cell r="R1209">
            <v>4.5276303973804831E-3</v>
          </cell>
          <cell r="S1209">
            <v>-1359.9952307142867</v>
          </cell>
          <cell r="T1209">
            <v>-0.17389755067781909</v>
          </cell>
          <cell r="Z1209" t="str">
            <v>Depreciation</v>
          </cell>
          <cell r="AB1209">
            <v>63926.971653714281</v>
          </cell>
          <cell r="AC1209">
            <v>5.1080929917821129E-3</v>
          </cell>
          <cell r="AE1209">
            <v>62772.96192341311</v>
          </cell>
          <cell r="AF1209">
            <v>5.266722443042232E-3</v>
          </cell>
          <cell r="AG1209">
            <v>-1154.0097303011717</v>
          </cell>
          <cell r="AH1209">
            <v>-1.8383866157361428E-2</v>
          </cell>
          <cell r="AJ1209">
            <v>53888.671133999989</v>
          </cell>
          <cell r="AK1209">
            <v>4.4961571684969158E-3</v>
          </cell>
          <cell r="AL1209">
            <v>-10038.300519714292</v>
          </cell>
          <cell r="AM1209">
            <v>-0.18627849431939003</v>
          </cell>
        </row>
        <row r="1210">
          <cell r="D1210" t="str">
            <v>DIPLO CDD+CEEEBIT</v>
          </cell>
          <cell r="G1210" t="str">
            <v>EBIT</v>
          </cell>
          <cell r="I1210">
            <v>-102546.24059116753</v>
          </cell>
          <cell r="J1210">
            <v>-5.1011177135648955E-2</v>
          </cell>
          <cell r="L1210">
            <v>-169452.27201537066</v>
          </cell>
          <cell r="M1210">
            <v>-0.10721545144760514</v>
          </cell>
          <cell r="N1210">
            <v>66906.031424203131</v>
          </cell>
          <cell r="O1210">
            <v>-0.39483702772739582</v>
          </cell>
          <cell r="Q1210">
            <v>-132801.44440094082</v>
          </cell>
          <cell r="R1210">
            <v>-7.6882915736153357E-2</v>
          </cell>
          <cell r="S1210">
            <v>30255.203809773288</v>
          </cell>
          <cell r="T1210">
            <v>-0.22782285197463525</v>
          </cell>
          <cell r="Z1210" t="str">
            <v>EBIT</v>
          </cell>
          <cell r="AB1210">
            <v>-1074090.7798632691</v>
          </cell>
          <cell r="AC1210">
            <v>-8.5825363586397405E-2</v>
          </cell>
          <cell r="AE1210">
            <v>-1252040.3728202812</v>
          </cell>
          <cell r="AF1210">
            <v>-0.10504760216943097</v>
          </cell>
          <cell r="AG1210">
            <v>177949.59295701212</v>
          </cell>
          <cell r="AH1210">
            <v>-0.14212767960203398</v>
          </cell>
          <cell r="AJ1210">
            <v>-1198510.0572610178</v>
          </cell>
          <cell r="AK1210">
            <v>-9.9996705653962348E-2</v>
          </cell>
          <cell r="AL1210">
            <v>124419.27739774878</v>
          </cell>
          <cell r="AM1210">
            <v>-0.10381162564633539</v>
          </cell>
        </row>
        <row r="1211">
          <cell r="T1211" t="str">
            <v>data kPLN</v>
          </cell>
          <cell r="AM1211" t="str">
            <v>data kPLN</v>
          </cell>
        </row>
        <row r="1219">
          <cell r="B1219" t="str">
            <v>ACT</v>
          </cell>
          <cell r="C1219" t="str">
            <v>PY_BDG</v>
          </cell>
          <cell r="G1219" t="str">
            <v>B2B CEE</v>
          </cell>
          <cell r="I1219" t="str">
            <v>JULY 2018</v>
          </cell>
          <cell r="Z1219" t="str">
            <v>B2B CEE</v>
          </cell>
          <cell r="AB1219" t="str">
            <v>JULY 2018 YTD</v>
          </cell>
        </row>
        <row r="1220">
          <cell r="A1220" t="str">
            <v>B2B/WH SALES</v>
          </cell>
          <cell r="B1220">
            <v>533</v>
          </cell>
          <cell r="C1220">
            <v>959</v>
          </cell>
          <cell r="I1220" t="str">
            <v>Actual</v>
          </cell>
          <cell r="J1220" t="str">
            <v>% of sales</v>
          </cell>
          <cell r="L1220" t="str">
            <v>Budget</v>
          </cell>
          <cell r="M1220" t="str">
            <v>% of sales</v>
          </cell>
          <cell r="N1220" t="str">
            <v xml:space="preserve"> Variance</v>
          </cell>
          <cell r="O1220" t="str">
            <v xml:space="preserve"> Variance %</v>
          </cell>
          <cell r="Q1220" t="str">
            <v>Prev.year</v>
          </cell>
          <cell r="R1220" t="str">
            <v>% of sales</v>
          </cell>
          <cell r="S1220" t="str">
            <v xml:space="preserve"> Variance</v>
          </cell>
          <cell r="T1220" t="str">
            <v xml:space="preserve"> Variance %</v>
          </cell>
          <cell r="AB1220" t="str">
            <v>Actual</v>
          </cell>
          <cell r="AC1220" t="str">
            <v>% of sales</v>
          </cell>
          <cell r="AE1220" t="str">
            <v>Budget</v>
          </cell>
          <cell r="AF1220" t="str">
            <v>% of sales</v>
          </cell>
          <cell r="AG1220" t="str">
            <v xml:space="preserve"> Variance</v>
          </cell>
          <cell r="AH1220" t="str">
            <v xml:space="preserve"> Variance %</v>
          </cell>
          <cell r="AJ1220" t="str">
            <v>Prev.year</v>
          </cell>
          <cell r="AK1220" t="str">
            <v>% of sales</v>
          </cell>
          <cell r="AL1220" t="str">
            <v xml:space="preserve"> Variance</v>
          </cell>
          <cell r="AM1220" t="str">
            <v xml:space="preserve"> Variance %</v>
          </cell>
        </row>
        <row r="1221">
          <cell r="A1221" t="str">
            <v>A</v>
          </cell>
          <cell r="B1221">
            <v>533</v>
          </cell>
          <cell r="C1221">
            <v>959</v>
          </cell>
          <cell r="D1221" t="str">
            <v>B2B CEENET SALES</v>
          </cell>
          <cell r="G1221" t="str">
            <v>NET SALES</v>
          </cell>
          <cell r="I1221">
            <v>534988.02999999991</v>
          </cell>
          <cell r="J1221">
            <v>1</v>
          </cell>
          <cell r="L1221">
            <v>661736.10425943206</v>
          </cell>
          <cell r="M1221">
            <v>1</v>
          </cell>
          <cell r="N1221">
            <v>-126748.07425943215</v>
          </cell>
          <cell r="O1221">
            <v>-0.19153870167214104</v>
          </cell>
          <cell r="Q1221">
            <v>417736.10000000009</v>
          </cell>
          <cell r="R1221">
            <v>1</v>
          </cell>
          <cell r="S1221">
            <v>117251.92999999982</v>
          </cell>
          <cell r="T1221">
            <v>0.28068421666214571</v>
          </cell>
          <cell r="Z1221" t="str">
            <v>NET SALES</v>
          </cell>
          <cell r="AB1221">
            <v>2568104.17</v>
          </cell>
          <cell r="AC1221">
            <v>1</v>
          </cell>
          <cell r="AE1221">
            <v>2165195.3346437961</v>
          </cell>
          <cell r="AF1221">
            <v>1</v>
          </cell>
          <cell r="AG1221">
            <v>402908.83535620384</v>
          </cell>
          <cell r="AH1221">
            <v>0.18608428944471544</v>
          </cell>
          <cell r="AJ1221">
            <v>20244016.02</v>
          </cell>
          <cell r="AK1221">
            <v>1</v>
          </cell>
          <cell r="AL1221">
            <v>-17675911.850000001</v>
          </cell>
          <cell r="AM1221">
            <v>-0.87314255395456852</v>
          </cell>
        </row>
        <row r="1222">
          <cell r="A1222" t="str">
            <v>B</v>
          </cell>
          <cell r="B1222">
            <v>534</v>
          </cell>
          <cell r="C1222">
            <v>960</v>
          </cell>
          <cell r="D1222" t="str">
            <v>B2B CEECOGS</v>
          </cell>
          <cell r="G1222" t="str">
            <v>COGS</v>
          </cell>
          <cell r="I1222">
            <v>488427.65</v>
          </cell>
          <cell r="J1222">
            <v>0.91296930512632235</v>
          </cell>
          <cell r="L1222">
            <v>604797.21591867751</v>
          </cell>
          <cell r="M1222">
            <v>0.91395529430198386</v>
          </cell>
          <cell r="N1222">
            <v>116369.56591867749</v>
          </cell>
          <cell r="O1222">
            <v>0.19241088228541847</v>
          </cell>
          <cell r="Q1222">
            <v>394877.61999999994</v>
          </cell>
          <cell r="R1222">
            <v>0.94528009429876869</v>
          </cell>
          <cell r="S1222">
            <v>-93550.030000000086</v>
          </cell>
          <cell r="T1222">
            <v>-0.23690891876830111</v>
          </cell>
          <cell r="Z1222" t="str">
            <v>COGS</v>
          </cell>
          <cell r="AB1222">
            <v>2323461.86</v>
          </cell>
          <cell r="AC1222">
            <v>0.90473816722162015</v>
          </cell>
          <cell r="AE1222">
            <v>1981979.7078722925</v>
          </cell>
          <cell r="AF1222">
            <v>0.91538147905641731</v>
          </cell>
          <cell r="AG1222">
            <v>-341482.15212770738</v>
          </cell>
          <cell r="AH1222">
            <v>-0.17229346535252743</v>
          </cell>
          <cell r="AJ1222">
            <v>17891459.680000003</v>
          </cell>
          <cell r="AK1222">
            <v>0.88379003762515318</v>
          </cell>
          <cell r="AL1222">
            <v>15567997.820000004</v>
          </cell>
          <cell r="AM1222">
            <v>0.87013570152706521</v>
          </cell>
        </row>
        <row r="1223">
          <cell r="B1223">
            <v>535</v>
          </cell>
          <cell r="C1223">
            <v>961</v>
          </cell>
          <cell r="D1223" t="str">
            <v>B2B CEEGROSS MARGIN</v>
          </cell>
          <cell r="G1223" t="str">
            <v>GROSS MARGIN</v>
          </cell>
          <cell r="I1223">
            <v>46560.379999999888</v>
          </cell>
          <cell r="J1223">
            <v>8.7030694873677636E-2</v>
          </cell>
          <cell r="L1223">
            <v>56938.888340754551</v>
          </cell>
          <cell r="M1223">
            <v>8.604470569801613E-2</v>
          </cell>
          <cell r="N1223">
            <v>-10378.508340754663</v>
          </cell>
          <cell r="O1223">
            <v>-0.1822745164718319</v>
          </cell>
          <cell r="Q1223">
            <v>22858.480000000156</v>
          </cell>
          <cell r="R1223">
            <v>5.4719905701231357E-2</v>
          </cell>
          <cell r="S1223">
            <v>23701.899999999732</v>
          </cell>
          <cell r="T1223">
            <v>1.0368974664981909</v>
          </cell>
          <cell r="Z1223" t="str">
            <v>GROSS MARGIN</v>
          </cell>
          <cell r="AB1223">
            <v>244642.31000000006</v>
          </cell>
          <cell r="AC1223">
            <v>9.5261832778379879E-2</v>
          </cell>
          <cell r="AE1223">
            <v>183215.62677150359</v>
          </cell>
          <cell r="AF1223">
            <v>8.4618520943582687E-2</v>
          </cell>
          <cell r="AG1223">
            <v>61426.683228496462</v>
          </cell>
          <cell r="AH1223">
            <v>0.33526989106177285</v>
          </cell>
          <cell r="AJ1223">
            <v>2352556.3399999961</v>
          </cell>
          <cell r="AK1223">
            <v>0.11620996237484682</v>
          </cell>
          <cell r="AL1223">
            <v>-2107914.0299999961</v>
          </cell>
          <cell r="AM1223">
            <v>-0.8960100101152092</v>
          </cell>
        </row>
        <row r="1224">
          <cell r="A1224" t="str">
            <v>C</v>
          </cell>
          <cell r="B1224">
            <v>536</v>
          </cell>
          <cell r="C1224">
            <v>962</v>
          </cell>
          <cell r="D1224" t="str">
            <v>B2B CEEIncome from suppliers</v>
          </cell>
          <cell r="G1224" t="str">
            <v>Income from suppliers</v>
          </cell>
          <cell r="I1224">
            <v>7911.3546467963524</v>
          </cell>
          <cell r="J1224">
            <v>1.4787909641261233E-2</v>
          </cell>
          <cell r="L1224">
            <v>7213.5009437558319</v>
          </cell>
          <cell r="M1224">
            <v>1.0900872564341444E-2</v>
          </cell>
          <cell r="N1224">
            <v>697.85370304052049</v>
          </cell>
          <cell r="O1224">
            <v>9.6742720141264948E-2</v>
          </cell>
          <cell r="Q1224">
            <v>4973.4758548000364</v>
          </cell>
          <cell r="R1224">
            <v>1.1905784189587721E-2</v>
          </cell>
          <cell r="S1224">
            <v>2937.8787919963161</v>
          </cell>
          <cell r="T1224">
            <v>0.59070937062273865</v>
          </cell>
          <cell r="Z1224" t="str">
            <v>Income from suppliers</v>
          </cell>
          <cell r="AB1224">
            <v>34515.10548847232</v>
          </cell>
          <cell r="AC1224">
            <v>1.3439916453417199E-2</v>
          </cell>
          <cell r="AE1224">
            <v>28062.026016766529</v>
          </cell>
          <cell r="AF1224">
            <v>1.296050548777998E-2</v>
          </cell>
          <cell r="AG1224">
            <v>6453.0794717057906</v>
          </cell>
          <cell r="AH1224">
            <v>0.22995771822926114</v>
          </cell>
          <cell r="AJ1224">
            <v>192297.96267933951</v>
          </cell>
          <cell r="AK1224">
            <v>9.4990026924183166E-3</v>
          </cell>
          <cell r="AL1224">
            <v>-157782.85719086719</v>
          </cell>
          <cell r="AM1224">
            <v>-0.8205123704507109</v>
          </cell>
        </row>
        <row r="1225">
          <cell r="B1225">
            <v>537</v>
          </cell>
          <cell r="C1225">
            <v>963</v>
          </cell>
          <cell r="D1225" t="str">
            <v>B2B CEETOTAL MARGIN</v>
          </cell>
          <cell r="G1225" t="str">
            <v>TOTAL MARGIN</v>
          </cell>
          <cell r="I1225">
            <v>54471.734646796242</v>
          </cell>
          <cell r="J1225">
            <v>0.10181860451493886</v>
          </cell>
          <cell r="L1225">
            <v>64152.389284510384</v>
          </cell>
          <cell r="M1225">
            <v>9.6945578262357571E-2</v>
          </cell>
          <cell r="N1225">
            <v>-9680.6546377141422</v>
          </cell>
          <cell r="O1225">
            <v>-0.15090092116103837</v>
          </cell>
          <cell r="Q1225">
            <v>27831.955854800191</v>
          </cell>
          <cell r="R1225">
            <v>6.6625689890819073E-2</v>
          </cell>
          <cell r="S1225">
            <v>26639.77879199605</v>
          </cell>
          <cell r="T1225">
            <v>0.95716517125049538</v>
          </cell>
          <cell r="Z1225" t="str">
            <v>TOTAL MARGIN</v>
          </cell>
          <cell r="AB1225">
            <v>279157.41548847238</v>
          </cell>
          <cell r="AC1225">
            <v>0.10870174923179708</v>
          </cell>
          <cell r="AE1225">
            <v>211277.65278827012</v>
          </cell>
          <cell r="AF1225">
            <v>9.7579026431362667E-2</v>
          </cell>
          <cell r="AG1225">
            <v>67879.762700202264</v>
          </cell>
          <cell r="AH1225">
            <v>0.32128226437761187</v>
          </cell>
          <cell r="AJ1225">
            <v>2544854.3026793357</v>
          </cell>
          <cell r="AK1225">
            <v>0.12570896506726514</v>
          </cell>
          <cell r="AL1225">
            <v>-2265696.8871908635</v>
          </cell>
          <cell r="AM1225">
            <v>-0.89030514823793128</v>
          </cell>
        </row>
        <row r="1226">
          <cell r="A1226" t="str">
            <v>DJ</v>
          </cell>
          <cell r="B1226">
            <v>538</v>
          </cell>
          <cell r="C1226">
            <v>964</v>
          </cell>
          <cell r="D1226" t="str">
            <v>B2B CEETotal Rent</v>
          </cell>
          <cell r="G1226" t="str">
            <v>Total Rent</v>
          </cell>
          <cell r="I1226">
            <v>0</v>
          </cell>
          <cell r="J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Q1226">
            <v>0</v>
          </cell>
          <cell r="R1226">
            <v>0</v>
          </cell>
          <cell r="S1226">
            <v>0</v>
          </cell>
          <cell r="T1226">
            <v>0</v>
          </cell>
          <cell r="Z1226" t="str">
            <v>Total Rent</v>
          </cell>
          <cell r="AB1226">
            <v>0</v>
          </cell>
          <cell r="AC1226">
            <v>0</v>
          </cell>
          <cell r="AE1226">
            <v>0</v>
          </cell>
          <cell r="AF1226">
            <v>0</v>
          </cell>
          <cell r="AG1226">
            <v>0</v>
          </cell>
          <cell r="AH1226">
            <v>0</v>
          </cell>
          <cell r="AJ1226">
            <v>11784.8</v>
          </cell>
          <cell r="AK1226">
            <v>5.8213745673572133E-4</v>
          </cell>
          <cell r="AL1226">
            <v>11784.8</v>
          </cell>
          <cell r="AM1226">
            <v>1</v>
          </cell>
        </row>
        <row r="1227">
          <cell r="A1227" t="str">
            <v>I</v>
          </cell>
          <cell r="B1227">
            <v>539</v>
          </cell>
          <cell r="C1227">
            <v>965</v>
          </cell>
          <cell r="D1227" t="str">
            <v>B2B CEEStaff</v>
          </cell>
          <cell r="G1227" t="str">
            <v>Staff</v>
          </cell>
          <cell r="I1227">
            <v>20591.709999999992</v>
          </cell>
          <cell r="J1227">
            <v>3.8490038739745255E-2</v>
          </cell>
          <cell r="L1227">
            <v>21327.166666666668</v>
          </cell>
          <cell r="M1227">
            <v>3.2229111468135042E-2</v>
          </cell>
          <cell r="N1227">
            <v>735.45666666667603</v>
          </cell>
          <cell r="O1227">
            <v>3.44844994256156E-2</v>
          </cell>
          <cell r="Q1227">
            <v>10893.16</v>
          </cell>
          <cell r="R1227">
            <v>2.6076654615198442E-2</v>
          </cell>
          <cell r="S1227">
            <v>-9698.549999999992</v>
          </cell>
          <cell r="T1227">
            <v>-0.89033393432208774</v>
          </cell>
          <cell r="Z1227" t="str">
            <v>Staff</v>
          </cell>
          <cell r="AB1227">
            <v>163284.49999999997</v>
          </cell>
          <cell r="AC1227">
            <v>6.358172768357756E-2</v>
          </cell>
          <cell r="AE1227">
            <v>142570.16666666666</v>
          </cell>
          <cell r="AF1227">
            <v>6.5846330068008108E-2</v>
          </cell>
          <cell r="AG1227">
            <v>-20714.333333333314</v>
          </cell>
          <cell r="AH1227">
            <v>-0.14529220115007679</v>
          </cell>
          <cell r="AJ1227">
            <v>103996.44</v>
          </cell>
          <cell r="AK1227">
            <v>5.1371447195683456E-3</v>
          </cell>
          <cell r="AL1227">
            <v>-59288.059999999969</v>
          </cell>
          <cell r="AM1227">
            <v>-0.57009701485935449</v>
          </cell>
        </row>
        <row r="1228">
          <cell r="A1228" t="str">
            <v>EF</v>
          </cell>
          <cell r="B1228">
            <v>540</v>
          </cell>
          <cell r="C1228">
            <v>966</v>
          </cell>
          <cell r="D1228" t="str">
            <v>B2B CEEWarehouse &amp; Distribution Costs</v>
          </cell>
          <cell r="G1228" t="str">
            <v>Warehouse &amp; Distribution Costs</v>
          </cell>
          <cell r="I1228">
            <v>0</v>
          </cell>
          <cell r="J1228">
            <v>0</v>
          </cell>
          <cell r="L1228">
            <v>1000</v>
          </cell>
          <cell r="M1228">
            <v>1.5111764245040382E-3</v>
          </cell>
          <cell r="N1228">
            <v>1000</v>
          </cell>
          <cell r="O1228">
            <v>1</v>
          </cell>
          <cell r="Q1228">
            <v>0</v>
          </cell>
          <cell r="R1228">
            <v>0</v>
          </cell>
          <cell r="S1228">
            <v>0</v>
          </cell>
          <cell r="T1228">
            <v>0</v>
          </cell>
          <cell r="Z1228" t="str">
            <v>Warehouse &amp; Distribution Costs</v>
          </cell>
          <cell r="AB1228">
            <v>19706</v>
          </cell>
          <cell r="AC1228">
            <v>7.6733647451691965E-3</v>
          </cell>
          <cell r="AE1228">
            <v>7000</v>
          </cell>
          <cell r="AF1228">
            <v>3.2329646605079141E-3</v>
          </cell>
          <cell r="AG1228">
            <v>-12706</v>
          </cell>
          <cell r="AH1228">
            <v>-1.8151428571428569</v>
          </cell>
          <cell r="AJ1228">
            <v>110768.52</v>
          </cell>
          <cell r="AK1228">
            <v>5.4716672764221616E-3</v>
          </cell>
          <cell r="AL1228">
            <v>91062.52</v>
          </cell>
          <cell r="AM1228">
            <v>0.82209746956987417</v>
          </cell>
        </row>
        <row r="1229">
          <cell r="A1229" t="str">
            <v>KLM</v>
          </cell>
          <cell r="B1229">
            <v>541</v>
          </cell>
          <cell r="C1229">
            <v>967</v>
          </cell>
          <cell r="D1229" t="str">
            <v>B2B CEEUtilities / Supplies / Services</v>
          </cell>
          <cell r="G1229" t="str">
            <v>Utilities / Supplies / Services</v>
          </cell>
          <cell r="I1229">
            <v>15442.680000000004</v>
          </cell>
          <cell r="J1229">
            <v>2.8865468261037554E-2</v>
          </cell>
          <cell r="L1229">
            <v>6047.3339333333324</v>
          </cell>
          <cell r="M1229">
            <v>9.1385884711566064E-3</v>
          </cell>
          <cell r="N1229">
            <v>-9395.3460666666724</v>
          </cell>
          <cell r="O1229">
            <v>-1.5536344065405183</v>
          </cell>
          <cell r="Q1229">
            <v>13311.2</v>
          </cell>
          <cell r="R1229">
            <v>3.1865093775711499E-2</v>
          </cell>
          <cell r="S1229">
            <v>-2131.4800000000032</v>
          </cell>
          <cell r="T1229">
            <v>-0.1601268105054392</v>
          </cell>
          <cell r="V1229" t="str">
            <v xml:space="preserve">7k promo materials </v>
          </cell>
          <cell r="Z1229" t="str">
            <v>Utilities / Supplies / Services</v>
          </cell>
          <cell r="AB1229">
            <v>107846.23000000001</v>
          </cell>
          <cell r="AC1229">
            <v>4.1994491991343176E-2</v>
          </cell>
          <cell r="AE1229">
            <v>42331.337533333332</v>
          </cell>
          <cell r="AF1229">
            <v>1.955081689675699E-2</v>
          </cell>
          <cell r="AG1229">
            <v>-65514.892466666679</v>
          </cell>
          <cell r="AH1229">
            <v>-1.5476688497044941</v>
          </cell>
          <cell r="AJ1229">
            <v>90399.62000000001</v>
          </cell>
          <cell r="AK1229">
            <v>4.4654983433469941E-3</v>
          </cell>
          <cell r="AL1229">
            <v>-17446.61</v>
          </cell>
          <cell r="AM1229">
            <v>-0.19299428471048885</v>
          </cell>
        </row>
        <row r="1230">
          <cell r="A1230" t="str">
            <v>N</v>
          </cell>
          <cell r="B1230">
            <v>542</v>
          </cell>
          <cell r="C1230">
            <v>968</v>
          </cell>
          <cell r="D1230" t="str">
            <v>B2B CEETax, Duty &amp; Other Charges</v>
          </cell>
          <cell r="G1230" t="str">
            <v>Tax, Duty &amp; Other Charges</v>
          </cell>
          <cell r="I1230">
            <v>122.08</v>
          </cell>
          <cell r="J1230">
            <v>2.2819202141775025E-4</v>
          </cell>
          <cell r="L1230">
            <v>90.607733333333329</v>
          </cell>
          <cell r="M1230">
            <v>1.3692427049108203E-4</v>
          </cell>
          <cell r="N1230">
            <v>-31.47226666666667</v>
          </cell>
          <cell r="O1230">
            <v>-0.34734636337148572</v>
          </cell>
          <cell r="Q1230">
            <v>103.55</v>
          </cell>
          <cell r="R1230">
            <v>2.4788377159646956E-4</v>
          </cell>
          <cell r="S1230">
            <v>-18.53</v>
          </cell>
          <cell r="T1230">
            <v>-0.17894736842105274</v>
          </cell>
          <cell r="Z1230" t="str">
            <v>Tax, Duty &amp; Other Charges</v>
          </cell>
          <cell r="AB1230">
            <v>866.7700000000001</v>
          </cell>
          <cell r="AC1230">
            <v>3.3751356745003071E-4</v>
          </cell>
          <cell r="AE1230">
            <v>634.25413333333336</v>
          </cell>
          <cell r="AF1230">
            <v>2.9293159983539166E-4</v>
          </cell>
          <cell r="AG1230">
            <v>-232.51586666666674</v>
          </cell>
          <cell r="AH1230">
            <v>-0.36659732187266281</v>
          </cell>
          <cell r="AJ1230">
            <v>506.42</v>
          </cell>
          <cell r="AK1230">
            <v>2.5015787356603764E-5</v>
          </cell>
          <cell r="AL1230">
            <v>-360.35000000000008</v>
          </cell>
          <cell r="AM1230">
            <v>-0.71156352434737968</v>
          </cell>
        </row>
        <row r="1231">
          <cell r="A1231" t="str">
            <v>O</v>
          </cell>
          <cell r="B1231">
            <v>543</v>
          </cell>
          <cell r="C1231">
            <v>969</v>
          </cell>
          <cell r="D1231" t="str">
            <v>B2B CEEMarketing</v>
          </cell>
          <cell r="G1231" t="str">
            <v>Marketing</v>
          </cell>
          <cell r="I1231">
            <v>1520.5</v>
          </cell>
          <cell r="J1231">
            <v>2.8421196638736016E-3</v>
          </cell>
          <cell r="L1231">
            <v>300</v>
          </cell>
          <cell r="M1231">
            <v>4.5335292735121147E-4</v>
          </cell>
          <cell r="N1231">
            <v>-1220.5</v>
          </cell>
          <cell r="O1231">
            <v>-4.0683333333333334</v>
          </cell>
          <cell r="Q1231">
            <v>0</v>
          </cell>
          <cell r="R1231">
            <v>0</v>
          </cell>
          <cell r="S1231">
            <v>-1520.5</v>
          </cell>
          <cell r="T1231">
            <v>0</v>
          </cell>
          <cell r="Z1231" t="str">
            <v>Marketing</v>
          </cell>
          <cell r="AB1231">
            <v>38793.35</v>
          </cell>
          <cell r="AC1231">
            <v>1.5105831941388889E-2</v>
          </cell>
          <cell r="AE1231">
            <v>2100</v>
          </cell>
          <cell r="AF1231">
            <v>9.6988939815237428E-4</v>
          </cell>
          <cell r="AG1231">
            <v>-36693.35</v>
          </cell>
          <cell r="AH1231">
            <v>-17.473023809523809</v>
          </cell>
          <cell r="AJ1231">
            <v>4111.62</v>
          </cell>
          <cell r="AK1231">
            <v>2.0310298094695936E-4</v>
          </cell>
          <cell r="AL1231">
            <v>-34681.729999999996</v>
          </cell>
          <cell r="AM1231">
            <v>-8.4350523637884827</v>
          </cell>
        </row>
        <row r="1232">
          <cell r="A1232">
            <v>0</v>
          </cell>
          <cell r="B1232">
            <v>544</v>
          </cell>
          <cell r="C1232">
            <v>970</v>
          </cell>
          <cell r="D1232" t="str">
            <v>B2B CEETOTAL COST</v>
          </cell>
          <cell r="G1232" t="str">
            <v>TOTAL COST</v>
          </cell>
          <cell r="I1232">
            <v>37676.97</v>
          </cell>
          <cell r="J1232">
            <v>7.0425818686074171E-2</v>
          </cell>
          <cell r="L1232">
            <v>28765.108333333334</v>
          </cell>
          <cell r="M1232">
            <v>4.3469153561637983E-2</v>
          </cell>
          <cell r="N1232">
            <v>-8911.8616666666676</v>
          </cell>
          <cell r="O1232">
            <v>0.30981498708070232</v>
          </cell>
          <cell r="Q1232">
            <v>24307.91</v>
          </cell>
          <cell r="R1232">
            <v>5.8189632162506409E-2</v>
          </cell>
          <cell r="S1232">
            <v>13369.060000000001</v>
          </cell>
          <cell r="T1232">
            <v>0.54998804915766097</v>
          </cell>
          <cell r="Z1232" t="str">
            <v>TOTAL COST</v>
          </cell>
          <cell r="AB1232">
            <v>330496.84999999998</v>
          </cell>
          <cell r="AC1232">
            <v>0.12869292992892886</v>
          </cell>
          <cell r="AE1232">
            <v>194635.75833333333</v>
          </cell>
          <cell r="AF1232">
            <v>8.9892932623260771E-2</v>
          </cell>
          <cell r="AG1232">
            <v>-135861.09166666665</v>
          </cell>
          <cell r="AH1232">
            <v>0.6980273965588113</v>
          </cell>
          <cell r="AJ1232">
            <v>321567.42</v>
          </cell>
          <cell r="AK1232">
            <v>1.5884566564376784E-2</v>
          </cell>
          <cell r="AL1232">
            <v>8929.429999999993</v>
          </cell>
          <cell r="AM1232">
            <v>2.7768453657400993E-2</v>
          </cell>
        </row>
        <row r="1233">
          <cell r="B1233">
            <v>545</v>
          </cell>
          <cell r="C1233">
            <v>971</v>
          </cell>
          <cell r="D1233" t="str">
            <v>B2B CEESTORE CASH CONTRIBUTION</v>
          </cell>
          <cell r="G1233" t="str">
            <v>STORE CASH CONTRIBUTION</v>
          </cell>
          <cell r="I1233">
            <v>16794.76464679624</v>
          </cell>
          <cell r="J1233">
            <v>3.1392785828864699E-2</v>
          </cell>
          <cell r="L1233">
            <v>35387.280951177047</v>
          </cell>
          <cell r="M1233">
            <v>5.3476424700719588E-2</v>
          </cell>
          <cell r="N1233">
            <v>-18592.516304380806</v>
          </cell>
          <cell r="O1233">
            <v>-0.52540109905681764</v>
          </cell>
          <cell r="Q1233">
            <v>3524.0458548001916</v>
          </cell>
          <cell r="R1233">
            <v>8.4360577283126622E-3</v>
          </cell>
          <cell r="S1233">
            <v>13270.718791996049</v>
          </cell>
          <cell r="T1233">
            <v>3.7657622343136277</v>
          </cell>
          <cell r="Z1233" t="str">
            <v>STORE CASH CONTRIBUTION</v>
          </cell>
          <cell r="AB1233">
            <v>-51339.434511527594</v>
          </cell>
          <cell r="AC1233">
            <v>-1.9991180697131766E-2</v>
          </cell>
          <cell r="AE1233">
            <v>16641.894454936788</v>
          </cell>
          <cell r="AF1233">
            <v>7.6860938081018933E-3</v>
          </cell>
          <cell r="AG1233">
            <v>-67981.328966464382</v>
          </cell>
          <cell r="AH1233">
            <v>-4.0849513347501034</v>
          </cell>
          <cell r="AJ1233">
            <v>2223286.8826793358</v>
          </cell>
          <cell r="AK1233">
            <v>0.10982439850288835</v>
          </cell>
          <cell r="AL1233">
            <v>-2274626.3171908632</v>
          </cell>
          <cell r="AM1233">
            <v>-1.0230916823696892</v>
          </cell>
        </row>
        <row r="1234">
          <cell r="A1234" t="str">
            <v>S</v>
          </cell>
          <cell r="B1234">
            <v>546</v>
          </cell>
          <cell r="C1234">
            <v>972</v>
          </cell>
          <cell r="D1234" t="str">
            <v>B2B CEECentral Costs</v>
          </cell>
          <cell r="G1234" t="str">
            <v>Central Costs</v>
          </cell>
          <cell r="I1234">
            <v>0</v>
          </cell>
          <cell r="J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  <cell r="Z1234" t="str">
            <v>Central Costs</v>
          </cell>
          <cell r="AB1234">
            <v>0</v>
          </cell>
          <cell r="AC1234">
            <v>0</v>
          </cell>
          <cell r="AE1234">
            <v>0</v>
          </cell>
          <cell r="AF1234">
            <v>0</v>
          </cell>
          <cell r="AG1234">
            <v>0</v>
          </cell>
          <cell r="AH1234">
            <v>0</v>
          </cell>
          <cell r="AJ1234">
            <v>0</v>
          </cell>
          <cell r="AK1234">
            <v>0</v>
          </cell>
          <cell r="AL1234">
            <v>0</v>
          </cell>
          <cell r="AM1234">
            <v>0</v>
          </cell>
        </row>
        <row r="1235">
          <cell r="B1235">
            <v>547</v>
          </cell>
          <cell r="C1235">
            <v>973</v>
          </cell>
          <cell r="D1235" t="str">
            <v>B2B CEEEBITDA</v>
          </cell>
          <cell r="G1235" t="str">
            <v>EBITDA</v>
          </cell>
          <cell r="I1235">
            <v>16794.76464679624</v>
          </cell>
          <cell r="J1235">
            <v>3.1392785828864699E-2</v>
          </cell>
          <cell r="L1235">
            <v>35387.280951177047</v>
          </cell>
          <cell r="M1235">
            <v>5.3476424700719588E-2</v>
          </cell>
          <cell r="N1235">
            <v>-18592.516304380806</v>
          </cell>
          <cell r="O1235">
            <v>-0.52540109905681764</v>
          </cell>
          <cell r="Q1235">
            <v>3524.0458548001916</v>
          </cell>
          <cell r="R1235">
            <v>8.4360577283126622E-3</v>
          </cell>
          <cell r="S1235">
            <v>13270.718791996049</v>
          </cell>
          <cell r="T1235">
            <v>3.7657622343136277</v>
          </cell>
          <cell r="Z1235" t="str">
            <v>EBITDA</v>
          </cell>
          <cell r="AB1235">
            <v>-51339.434511527594</v>
          </cell>
          <cell r="AC1235">
            <v>-1.9991180697131766E-2</v>
          </cell>
          <cell r="AE1235">
            <v>16641.894454936788</v>
          </cell>
          <cell r="AF1235">
            <v>7.6860938081018933E-3</v>
          </cell>
          <cell r="AG1235">
            <v>-67981.328966464382</v>
          </cell>
          <cell r="AH1235">
            <v>-4.0849513347501034</v>
          </cell>
          <cell r="AJ1235">
            <v>2223286.8826793358</v>
          </cell>
          <cell r="AK1235">
            <v>0.10982439850288835</v>
          </cell>
          <cell r="AL1235">
            <v>-2274626.3171908632</v>
          </cell>
          <cell r="AM1235">
            <v>-1.0230916823696892</v>
          </cell>
        </row>
        <row r="1236">
          <cell r="A1236" t="str">
            <v>R</v>
          </cell>
          <cell r="B1236">
            <v>548</v>
          </cell>
          <cell r="C1236">
            <v>974</v>
          </cell>
          <cell r="D1236" t="str">
            <v>B2B CEEDepreciation</v>
          </cell>
          <cell r="G1236" t="str">
            <v>Depreciation</v>
          </cell>
          <cell r="I1236">
            <v>221.28999999999985</v>
          </cell>
          <cell r="J1236">
            <v>4.1363542283366579E-4</v>
          </cell>
          <cell r="L1236">
            <v>35.150280692700193</v>
          </cell>
          <cell r="M1236">
            <v>5.3118275497508008E-5</v>
          </cell>
          <cell r="N1236">
            <v>-186.13971930729966</v>
          </cell>
          <cell r="O1236">
            <v>-5.2955400537087627</v>
          </cell>
          <cell r="Q1236">
            <v>97.849999999999909</v>
          </cell>
          <cell r="R1236">
            <v>2.342387933434527E-4</v>
          </cell>
          <cell r="S1236">
            <v>-123.43999999999994</v>
          </cell>
          <cell r="T1236">
            <v>-1.2615227388860508</v>
          </cell>
          <cell r="Z1236" t="str">
            <v>Depreciation</v>
          </cell>
          <cell r="AB1236">
            <v>1646.87</v>
          </cell>
          <cell r="AC1236">
            <v>6.4127850390118717E-4</v>
          </cell>
          <cell r="AE1236">
            <v>221.4881538792778</v>
          </cell>
          <cell r="AF1236">
            <v>1.0229476774469201E-4</v>
          </cell>
          <cell r="AG1236">
            <v>-1425.381846120722</v>
          </cell>
          <cell r="AH1236">
            <v>-6.4354766661589808</v>
          </cell>
          <cell r="AJ1236">
            <v>684.92</v>
          </cell>
          <cell r="AK1236">
            <v>3.3833207764869178E-5</v>
          </cell>
          <cell r="AL1236">
            <v>-961.94999999999993</v>
          </cell>
          <cell r="AM1236">
            <v>-1.4044705951059977</v>
          </cell>
        </row>
        <row r="1237">
          <cell r="B1237">
            <v>549</v>
          </cell>
          <cell r="C1237">
            <v>975</v>
          </cell>
          <cell r="D1237" t="str">
            <v>B2B CEEEBIT</v>
          </cell>
          <cell r="G1237" t="str">
            <v>EBIT</v>
          </cell>
          <cell r="I1237">
            <v>16573.47464679624</v>
          </cell>
          <cell r="J1237">
            <v>3.0979150406031032E-2</v>
          </cell>
          <cell r="L1237">
            <v>35352.130670484345</v>
          </cell>
          <cell r="M1237">
            <v>5.3423306425222077E-2</v>
          </cell>
          <cell r="N1237">
            <v>-18778.656023688105</v>
          </cell>
          <cell r="O1237">
            <v>-0.53118880439550109</v>
          </cell>
          <cell r="Q1237">
            <v>3426.1958548001917</v>
          </cell>
          <cell r="R1237">
            <v>8.2018189349692093E-3</v>
          </cell>
          <cell r="S1237">
            <v>13147.278791996048</v>
          </cell>
          <cell r="T1237">
            <v>3.8372817402065209</v>
          </cell>
          <cell r="Z1237" t="str">
            <v>EBIT</v>
          </cell>
          <cell r="AB1237">
            <v>-52986.304511527596</v>
          </cell>
          <cell r="AC1237">
            <v>-2.0632459201032953E-2</v>
          </cell>
          <cell r="AE1237">
            <v>16420.406301057512</v>
          </cell>
          <cell r="AF1237">
            <v>7.5837990403572024E-3</v>
          </cell>
          <cell r="AG1237">
            <v>-69406.710812585108</v>
          </cell>
          <cell r="AH1237">
            <v>-4.2268570911132173</v>
          </cell>
          <cell r="AJ1237">
            <v>2222601.9626793358</v>
          </cell>
          <cell r="AK1237">
            <v>0.10979056529512349</v>
          </cell>
          <cell r="AL1237">
            <v>-2275588.2671908634</v>
          </cell>
          <cell r="AM1237">
            <v>-1.023839763215026</v>
          </cell>
        </row>
        <row r="1238">
          <cell r="T1238" t="str">
            <v>data kPLN</v>
          </cell>
          <cell r="AM1238" t="str">
            <v>data kPLN</v>
          </cell>
        </row>
        <row r="1239">
          <cell r="A1239" t="str">
            <v>Check</v>
          </cell>
          <cell r="B1239">
            <v>549</v>
          </cell>
          <cell r="C1239">
            <v>975</v>
          </cell>
          <cell r="I1239">
            <v>0</v>
          </cell>
          <cell r="L1239">
            <v>0</v>
          </cell>
          <cell r="Q1239">
            <v>0</v>
          </cell>
          <cell r="AB1239">
            <v>0</v>
          </cell>
          <cell r="AE1239">
            <v>-5.8207660913467407E-11</v>
          </cell>
          <cell r="AJ1239">
            <v>-4.1909515857696533E-9</v>
          </cell>
        </row>
        <row r="1246">
          <cell r="B1246" t="str">
            <v>ACT</v>
          </cell>
          <cell r="C1246" t="str">
            <v>PY_BDG</v>
          </cell>
          <cell r="G1246" t="str">
            <v>NEW UNITY LINE</v>
          </cell>
          <cell r="I1246" t="str">
            <v>JULY 2018</v>
          </cell>
          <cell r="Z1246" t="str">
            <v>NEW UNITY LINE</v>
          </cell>
          <cell r="AB1246" t="str">
            <v>JULY 2018 YTD</v>
          </cell>
        </row>
        <row r="1247">
          <cell r="A1247" t="str">
            <v>NEW UNITY LINE</v>
          </cell>
          <cell r="B1247">
            <v>519</v>
          </cell>
          <cell r="C1247">
            <v>514</v>
          </cell>
          <cell r="G1247" t="str">
            <v>B2B</v>
          </cell>
          <cell r="I1247" t="str">
            <v>Actual</v>
          </cell>
          <cell r="J1247" t="str">
            <v>% of sales</v>
          </cell>
          <cell r="L1247" t="str">
            <v>Budget</v>
          </cell>
          <cell r="M1247" t="str">
            <v>% of sales</v>
          </cell>
          <cell r="N1247" t="str">
            <v xml:space="preserve"> Variance</v>
          </cell>
          <cell r="O1247" t="str">
            <v xml:space="preserve"> Variance %</v>
          </cell>
          <cell r="Q1247" t="str">
            <v>Prev.year</v>
          </cell>
          <cell r="R1247" t="str">
            <v>% of sales</v>
          </cell>
          <cell r="S1247" t="str">
            <v xml:space="preserve"> Variance</v>
          </cell>
          <cell r="T1247" t="str">
            <v xml:space="preserve"> Variance %</v>
          </cell>
          <cell r="Z1247" t="str">
            <v>B2B</v>
          </cell>
          <cell r="AB1247" t="str">
            <v>Actual</v>
          </cell>
          <cell r="AC1247" t="str">
            <v>% of sales</v>
          </cell>
          <cell r="AE1247" t="str">
            <v>Budget</v>
          </cell>
          <cell r="AF1247" t="str">
            <v>% of sales</v>
          </cell>
          <cell r="AG1247" t="str">
            <v xml:space="preserve"> Variance</v>
          </cell>
          <cell r="AH1247" t="str">
            <v xml:space="preserve"> Variance %</v>
          </cell>
          <cell r="AJ1247" t="str">
            <v>Prev.year</v>
          </cell>
          <cell r="AK1247" t="str">
            <v>% of sales</v>
          </cell>
          <cell r="AL1247" t="str">
            <v xml:space="preserve"> Variance</v>
          </cell>
          <cell r="AM1247" t="str">
            <v xml:space="preserve"> Variance %</v>
          </cell>
        </row>
        <row r="1248">
          <cell r="A1248" t="str">
            <v>A</v>
          </cell>
          <cell r="B1248">
            <v>519</v>
          </cell>
          <cell r="C1248">
            <v>514</v>
          </cell>
          <cell r="D1248" t="str">
            <v>NEW UNITY LINENET SALES</v>
          </cell>
          <cell r="G1248" t="str">
            <v>NET SALES</v>
          </cell>
          <cell r="I1248">
            <v>1779812.7199999997</v>
          </cell>
          <cell r="J1248">
            <v>1</v>
          </cell>
          <cell r="L1248">
            <v>2980116.1071428573</v>
          </cell>
          <cell r="M1248">
            <v>1</v>
          </cell>
          <cell r="N1248">
            <v>-1200303.3871428575</v>
          </cell>
          <cell r="O1248">
            <v>-0.40277067872151828</v>
          </cell>
          <cell r="Z1248" t="str">
            <v>NET SALES</v>
          </cell>
          <cell r="AB1248">
            <v>6667976.0599999996</v>
          </cell>
          <cell r="AC1248">
            <v>1</v>
          </cell>
          <cell r="AE1248">
            <v>10068483.464285715</v>
          </cell>
          <cell r="AF1248">
            <v>1</v>
          </cell>
          <cell r="AG1248">
            <v>-3400507.404285715</v>
          </cell>
          <cell r="AH1248">
            <v>-0.33773779500634615</v>
          </cell>
        </row>
        <row r="1249">
          <cell r="A1249" t="str">
            <v>B</v>
          </cell>
          <cell r="B1249">
            <v>520</v>
          </cell>
          <cell r="C1249">
            <v>515</v>
          </cell>
          <cell r="D1249" t="str">
            <v>NEW UNITY LINECOGS</v>
          </cell>
          <cell r="G1249" t="str">
            <v>COGS</v>
          </cell>
          <cell r="I1249">
            <v>1273256.1659481702</v>
          </cell>
          <cell r="J1249">
            <v>0.71538772121381988</v>
          </cell>
          <cell r="L1249">
            <v>2086081.2750000001</v>
          </cell>
          <cell r="M1249">
            <v>0.70000000000000007</v>
          </cell>
          <cell r="N1249">
            <v>812825.1090518299</v>
          </cell>
          <cell r="O1249">
            <v>0.38964210972644386</v>
          </cell>
          <cell r="Z1249" t="str">
            <v>COGS</v>
          </cell>
          <cell r="AB1249">
            <v>4871867.1248117182</v>
          </cell>
          <cell r="AC1249">
            <v>0.73063656512463826</v>
          </cell>
          <cell r="AE1249">
            <v>7047938.4250000007</v>
          </cell>
          <cell r="AF1249">
            <v>0.70000000000000007</v>
          </cell>
          <cell r="AG1249">
            <v>2176071.3001882825</v>
          </cell>
          <cell r="AH1249">
            <v>0.30875288190223971</v>
          </cell>
        </row>
        <row r="1250">
          <cell r="B1250">
            <v>521</v>
          </cell>
          <cell r="C1250">
            <v>516</v>
          </cell>
          <cell r="D1250" t="str">
            <v>NEW UNITY LINEGROSS MARGIN</v>
          </cell>
          <cell r="G1250" t="str">
            <v>GROSS MARGIN</v>
          </cell>
          <cell r="I1250">
            <v>506556.5540518295</v>
          </cell>
          <cell r="J1250">
            <v>0.28461227878618012</v>
          </cell>
          <cell r="L1250">
            <v>894034.83214285714</v>
          </cell>
          <cell r="M1250">
            <v>0.3</v>
          </cell>
          <cell r="N1250">
            <v>-387478.27809102763</v>
          </cell>
          <cell r="O1250">
            <v>-0.43340400637669207</v>
          </cell>
          <cell r="Z1250" t="str">
            <v>GROSS MARGIN</v>
          </cell>
          <cell r="AB1250">
            <v>1796108.9351882813</v>
          </cell>
          <cell r="AC1250">
            <v>0.2693634348753618</v>
          </cell>
          <cell r="AE1250">
            <v>3020545.0392857138</v>
          </cell>
          <cell r="AF1250">
            <v>0.29999999999999993</v>
          </cell>
          <cell r="AG1250">
            <v>-1224436.1040974325</v>
          </cell>
          <cell r="AH1250">
            <v>-0.40536925891592801</v>
          </cell>
        </row>
        <row r="1251">
          <cell r="A1251" t="str">
            <v>C</v>
          </cell>
          <cell r="B1251">
            <v>522</v>
          </cell>
          <cell r="C1251">
            <v>517</v>
          </cell>
          <cell r="D1251" t="str">
            <v>NEW UNITY LINEIncome from suppliers</v>
          </cell>
          <cell r="G1251" t="str">
            <v>Income from suppliers</v>
          </cell>
          <cell r="I1251">
            <v>42229.069999999992</v>
          </cell>
          <cell r="J1251">
            <v>2.372669299722726E-2</v>
          </cell>
          <cell r="L1251">
            <v>32366.615204414637</v>
          </cell>
          <cell r="M1251">
            <v>1.0860857107827807E-2</v>
          </cell>
          <cell r="N1251">
            <v>9862.4547955853559</v>
          </cell>
          <cell r="O1251">
            <v>0.30471072533528831</v>
          </cell>
          <cell r="Z1251" t="str">
            <v>Income from suppliers</v>
          </cell>
          <cell r="AB1251">
            <v>158268.76999999996</v>
          </cell>
          <cell r="AC1251">
            <v>2.3735653604011284E-2</v>
          </cell>
          <cell r="AE1251">
            <v>133822.68461256547</v>
          </cell>
          <cell r="AF1251">
            <v>1.3291245408233803E-2</v>
          </cell>
          <cell r="AG1251">
            <v>24446.08538743449</v>
          </cell>
          <cell r="AH1251">
            <v>0.18267519784264663</v>
          </cell>
        </row>
        <row r="1252">
          <cell r="B1252">
            <v>523</v>
          </cell>
          <cell r="C1252">
            <v>518</v>
          </cell>
          <cell r="D1252" t="str">
            <v>NEW UNITY LINETOTAL MARGIN</v>
          </cell>
          <cell r="G1252" t="str">
            <v>TOTAL MARGIN</v>
          </cell>
          <cell r="I1252">
            <v>548785.62405182945</v>
          </cell>
          <cell r="J1252">
            <v>0.30833897178340736</v>
          </cell>
          <cell r="L1252">
            <v>926401.44734727172</v>
          </cell>
          <cell r="M1252">
            <v>0.31086085710782779</v>
          </cell>
          <cell r="N1252">
            <v>-377615.82329544227</v>
          </cell>
          <cell r="O1252">
            <v>-0.40761575273520578</v>
          </cell>
          <cell r="Z1252" t="str">
            <v>TOTAL MARGIN</v>
          </cell>
          <cell r="AB1252">
            <v>1954377.7051882814</v>
          </cell>
          <cell r="AC1252">
            <v>0.2930990884793731</v>
          </cell>
          <cell r="AE1252">
            <v>3154367.7238982795</v>
          </cell>
          <cell r="AF1252">
            <v>0.31329124540823378</v>
          </cell>
          <cell r="AG1252">
            <v>-1199990.0187099981</v>
          </cell>
          <cell r="AH1252">
            <v>-0.38042172750455605</v>
          </cell>
        </row>
        <row r="1253">
          <cell r="A1253" t="str">
            <v>DJ</v>
          </cell>
          <cell r="B1253">
            <v>524</v>
          </cell>
          <cell r="C1253">
            <v>519</v>
          </cell>
          <cell r="D1253" t="str">
            <v>NEW UNITY LINETotal Rent</v>
          </cell>
          <cell r="G1253" t="str">
            <v>Total Rent</v>
          </cell>
          <cell r="I1253">
            <v>403261.05000000005</v>
          </cell>
          <cell r="J1253">
            <v>0.22657499042933019</v>
          </cell>
          <cell r="L1253">
            <v>698847.11714538489</v>
          </cell>
          <cell r="M1253">
            <v>0.23450331866948443</v>
          </cell>
          <cell r="N1253">
            <v>295586.06714538485</v>
          </cell>
          <cell r="O1253">
            <v>0.42296241895191578</v>
          </cell>
          <cell r="V1253" t="str">
            <v>lower MAG due to lower PAX</v>
          </cell>
          <cell r="Z1253" t="str">
            <v>Total Rent</v>
          </cell>
          <cell r="AB1253">
            <v>1936546.4900000002</v>
          </cell>
          <cell r="AC1253">
            <v>0.29042493142964287</v>
          </cell>
          <cell r="AE1253">
            <v>2412869.2587592062</v>
          </cell>
          <cell r="AF1253">
            <v>0.23964574876822142</v>
          </cell>
          <cell r="AG1253">
            <v>476322.76875920594</v>
          </cell>
          <cell r="AH1253">
            <v>0.1974092740541401</v>
          </cell>
        </row>
        <row r="1254">
          <cell r="A1254" t="str">
            <v>I</v>
          </cell>
          <cell r="B1254">
            <v>525</v>
          </cell>
          <cell r="C1254">
            <v>520</v>
          </cell>
          <cell r="D1254" t="str">
            <v>NEW UNITY LINEStaff</v>
          </cell>
          <cell r="G1254" t="str">
            <v>Staff</v>
          </cell>
          <cell r="I1254">
            <v>6834.89</v>
          </cell>
          <cell r="J1254">
            <v>3.840229886659087E-3</v>
          </cell>
          <cell r="L1254">
            <v>12666.666666666666</v>
          </cell>
          <cell r="M1254">
            <v>4.2503936797317092E-3</v>
          </cell>
          <cell r="N1254">
            <v>5831.7766666666657</v>
          </cell>
          <cell r="O1254">
            <v>0.46040342105263155</v>
          </cell>
          <cell r="Z1254" t="str">
            <v>Staff</v>
          </cell>
          <cell r="AB1254">
            <v>50535.490000000005</v>
          </cell>
          <cell r="AC1254">
            <v>7.57883494860658E-3</v>
          </cell>
          <cell r="AE1254">
            <v>88666.666666666672</v>
          </cell>
          <cell r="AF1254">
            <v>8.8063576785103181E-3</v>
          </cell>
          <cell r="AG1254">
            <v>38131.176666666666</v>
          </cell>
          <cell r="AH1254">
            <v>0.4300508646616541</v>
          </cell>
        </row>
        <row r="1255">
          <cell r="A1255" t="str">
            <v>EF</v>
          </cell>
          <cell r="B1255">
            <v>526</v>
          </cell>
          <cell r="C1255">
            <v>521</v>
          </cell>
          <cell r="D1255" t="str">
            <v>NEW UNITY LINEWarehouse &amp; Distribution Costs</v>
          </cell>
          <cell r="G1255" t="str">
            <v>Warehouse &amp; Distribution Costs</v>
          </cell>
          <cell r="I1255">
            <v>40297.54</v>
          </cell>
          <cell r="J1255">
            <v>2.2641449601506391E-2</v>
          </cell>
          <cell r="L1255">
            <v>8000</v>
          </cell>
          <cell r="M1255">
            <v>2.6844591661463429E-3</v>
          </cell>
          <cell r="N1255">
            <v>-32297.54</v>
          </cell>
          <cell r="O1255">
            <v>-4.0371924999999997</v>
          </cell>
          <cell r="V1255" t="str">
            <v>bigger WH by 400 m2; incl 13k courier</v>
          </cell>
          <cell r="Z1255" t="str">
            <v>Warehouse &amp; Distribution Costs</v>
          </cell>
          <cell r="AB1255">
            <v>178395.13</v>
          </cell>
          <cell r="AC1255">
            <v>2.6754014770712903E-2</v>
          </cell>
          <cell r="AE1255">
            <v>56000</v>
          </cell>
          <cell r="AF1255">
            <v>5.5619101127433587E-3</v>
          </cell>
          <cell r="AG1255">
            <v>-122395.13</v>
          </cell>
          <cell r="AH1255">
            <v>-2.1856273214285715</v>
          </cell>
        </row>
        <row r="1256">
          <cell r="A1256" t="str">
            <v>KLM</v>
          </cell>
          <cell r="B1256">
            <v>527</v>
          </cell>
          <cell r="C1256">
            <v>522</v>
          </cell>
          <cell r="D1256" t="str">
            <v>NEW UNITY LINEUtilities / Supplies / Services</v>
          </cell>
          <cell r="G1256" t="str">
            <v>Utilities / Supplies / Services</v>
          </cell>
          <cell r="I1256">
            <v>22622.260000000006</v>
          </cell>
          <cell r="J1256">
            <v>1.2710472144507434E-2</v>
          </cell>
          <cell r="L1256">
            <v>13000</v>
          </cell>
          <cell r="M1256">
            <v>4.3622461449878075E-3</v>
          </cell>
          <cell r="N1256">
            <v>-9622.2600000000057</v>
          </cell>
          <cell r="O1256">
            <v>-0.74017384615384652</v>
          </cell>
          <cell r="Z1256" t="str">
            <v>Utilities / Supplies / Services</v>
          </cell>
          <cell r="AB1256">
            <v>101960.27</v>
          </cell>
          <cell r="AC1256">
            <v>1.5291037202674062E-2</v>
          </cell>
          <cell r="AE1256">
            <v>91000</v>
          </cell>
          <cell r="AF1256">
            <v>9.0381039332079575E-3</v>
          </cell>
          <cell r="AG1256">
            <v>-10960.270000000004</v>
          </cell>
          <cell r="AH1256">
            <v>-0.12044252747252759</v>
          </cell>
        </row>
        <row r="1257">
          <cell r="A1257" t="str">
            <v>N</v>
          </cell>
          <cell r="B1257">
            <v>528</v>
          </cell>
          <cell r="C1257">
            <v>523</v>
          </cell>
          <cell r="D1257" t="str">
            <v>NEW UNITY LINETax, Duty &amp; Other Charges</v>
          </cell>
          <cell r="G1257" t="str">
            <v>Tax, Duty &amp; Other Charges</v>
          </cell>
          <cell r="I1257">
            <v>0</v>
          </cell>
          <cell r="J1257">
            <v>0</v>
          </cell>
          <cell r="L1257">
            <v>2000</v>
          </cell>
          <cell r="M1257">
            <v>6.7111479153658573E-4</v>
          </cell>
          <cell r="N1257">
            <v>2000</v>
          </cell>
          <cell r="O1257">
            <v>1</v>
          </cell>
          <cell r="Z1257" t="str">
            <v>Tax, Duty &amp; Other Charges</v>
          </cell>
          <cell r="AB1257">
            <v>75.459999999999994</v>
          </cell>
          <cell r="AC1257">
            <v>1.1316777283090605E-5</v>
          </cell>
          <cell r="AE1257">
            <v>14000</v>
          </cell>
          <cell r="AF1257">
            <v>1.3904775281858397E-3</v>
          </cell>
          <cell r="AG1257">
            <v>13924.54</v>
          </cell>
          <cell r="AH1257">
            <v>0.99460999999999999</v>
          </cell>
        </row>
        <row r="1258">
          <cell r="A1258" t="str">
            <v>O</v>
          </cell>
          <cell r="B1258">
            <v>529</v>
          </cell>
          <cell r="C1258">
            <v>524</v>
          </cell>
          <cell r="D1258" t="str">
            <v>NEW UNITY LINEMarketing</v>
          </cell>
          <cell r="G1258" t="str">
            <v>Marketing</v>
          </cell>
          <cell r="I1258">
            <v>0</v>
          </cell>
          <cell r="J1258">
            <v>0</v>
          </cell>
          <cell r="L1258">
            <v>8000</v>
          </cell>
          <cell r="M1258">
            <v>2.6844591661463429E-3</v>
          </cell>
          <cell r="N1258">
            <v>8000</v>
          </cell>
          <cell r="O1258">
            <v>1</v>
          </cell>
          <cell r="Z1258" t="str">
            <v>Marketing</v>
          </cell>
          <cell r="AB1258">
            <v>6734.7999999999993</v>
          </cell>
          <cell r="AC1258">
            <v>1.0100216226631143E-3</v>
          </cell>
          <cell r="AE1258">
            <v>56000</v>
          </cell>
          <cell r="AF1258">
            <v>5.5619101127433587E-3</v>
          </cell>
          <cell r="AG1258">
            <v>49265.2</v>
          </cell>
          <cell r="AH1258">
            <v>0.87973571428571429</v>
          </cell>
        </row>
        <row r="1259">
          <cell r="A1259">
            <v>0</v>
          </cell>
          <cell r="B1259">
            <v>530</v>
          </cell>
          <cell r="C1259">
            <v>525</v>
          </cell>
          <cell r="D1259" t="str">
            <v>NEW UNITY LINETOTAL COST</v>
          </cell>
          <cell r="G1259" t="str">
            <v>TOTAL COST</v>
          </cell>
          <cell r="I1259">
            <v>473015.74000000005</v>
          </cell>
          <cell r="J1259">
            <v>0.26576714206200308</v>
          </cell>
          <cell r="L1259">
            <v>742513.78381205152</v>
          </cell>
          <cell r="M1259">
            <v>0.24915599161803323</v>
          </cell>
          <cell r="N1259">
            <v>269498.04381205147</v>
          </cell>
          <cell r="O1259">
            <v>-0.36295359047538978</v>
          </cell>
          <cell r="Z1259" t="str">
            <v>TOTAL COST</v>
          </cell>
          <cell r="AB1259">
            <v>2274247.64</v>
          </cell>
          <cell r="AC1259">
            <v>0.34107015675158264</v>
          </cell>
          <cell r="AE1259">
            <v>2718535.9254258727</v>
          </cell>
          <cell r="AF1259">
            <v>0.27000450813361226</v>
          </cell>
          <cell r="AG1259">
            <v>444288.28542587254</v>
          </cell>
          <cell r="AH1259">
            <v>-0.16342924927735591</v>
          </cell>
        </row>
        <row r="1260">
          <cell r="B1260">
            <v>531</v>
          </cell>
          <cell r="C1260">
            <v>526</v>
          </cell>
          <cell r="D1260" t="str">
            <v>NEW UNITY LINESTORE CASH CONTRIBUTION</v>
          </cell>
          <cell r="G1260" t="str">
            <v>STORE CASH CONTRIBUTION</v>
          </cell>
          <cell r="I1260">
            <v>75769.884051829402</v>
          </cell>
          <cell r="J1260">
            <v>4.2571829721404289E-2</v>
          </cell>
          <cell r="L1260">
            <v>183887.6635352202</v>
          </cell>
          <cell r="M1260">
            <v>6.1704865489794557E-2</v>
          </cell>
          <cell r="N1260">
            <v>-108117.7794833908</v>
          </cell>
          <cell r="O1260">
            <v>-0.58795558878088028</v>
          </cell>
          <cell r="Z1260" t="str">
            <v>STORE CASH CONTRIBUTION</v>
          </cell>
          <cell r="AB1260">
            <v>-319869.93481171876</v>
          </cell>
          <cell r="AC1260">
            <v>-4.7971068272209538E-2</v>
          </cell>
          <cell r="AE1260">
            <v>435831.79847240681</v>
          </cell>
          <cell r="AF1260">
            <v>4.3286737274621519E-2</v>
          </cell>
          <cell r="AG1260">
            <v>-755701.73328412557</v>
          </cell>
          <cell r="AH1260">
            <v>-1.7339297773426925</v>
          </cell>
        </row>
        <row r="1261">
          <cell r="A1261" t="str">
            <v>S</v>
          </cell>
          <cell r="B1261">
            <v>532</v>
          </cell>
          <cell r="C1261">
            <v>527</v>
          </cell>
          <cell r="D1261" t="str">
            <v>NEW UNITY LINECentral Costs</v>
          </cell>
          <cell r="G1261" t="str">
            <v>Central Costs</v>
          </cell>
          <cell r="I1261">
            <v>76729.428932175215</v>
          </cell>
          <cell r="J1261">
            <v>4.3110956602318937E-2</v>
          </cell>
          <cell r="L1261">
            <v>113454.59423137823</v>
          </cell>
          <cell r="M1261">
            <v>3.807052817822966E-2</v>
          </cell>
          <cell r="N1261">
            <v>36725.165299203014</v>
          </cell>
          <cell r="O1261">
            <v>0.32369923446472393</v>
          </cell>
          <cell r="Z1261" t="str">
            <v>Central Costs</v>
          </cell>
          <cell r="AB1261">
            <v>357420.53522012354</v>
          </cell>
          <cell r="AC1261">
            <v>5.3602552259331832E-2</v>
          </cell>
          <cell r="AE1261">
            <v>449970.54993182141</v>
          </cell>
          <cell r="AF1261">
            <v>4.4690995573258716E-2</v>
          </cell>
          <cell r="AG1261">
            <v>92550.014711697877</v>
          </cell>
          <cell r="AH1261">
            <v>0.20568016001429623</v>
          </cell>
        </row>
        <row r="1262">
          <cell r="B1262">
            <v>533</v>
          </cell>
          <cell r="C1262">
            <v>528</v>
          </cell>
          <cell r="D1262" t="str">
            <v>NEW UNITY LINEEBITDA</v>
          </cell>
          <cell r="G1262" t="str">
            <v>EBITDA</v>
          </cell>
          <cell r="I1262">
            <v>-959.544880345813</v>
          </cell>
          <cell r="J1262">
            <v>-5.3912688091464658E-4</v>
          </cell>
          <cell r="L1262">
            <v>70433.06930384197</v>
          </cell>
          <cell r="M1262">
            <v>2.3634337311564901E-2</v>
          </cell>
          <cell r="N1262">
            <v>-71392.614184187783</v>
          </cell>
          <cell r="O1262">
            <v>-1.0136234994418094</v>
          </cell>
          <cell r="Z1262" t="str">
            <v>EBITDA</v>
          </cell>
          <cell r="AB1262">
            <v>-677290.47003184236</v>
          </cell>
          <cell r="AC1262">
            <v>-0.10157362053154138</v>
          </cell>
          <cell r="AE1262">
            <v>-14138.751459414605</v>
          </cell>
          <cell r="AF1262">
            <v>-1.4042582986371966E-3</v>
          </cell>
          <cell r="AG1262">
            <v>-663151.71857242775</v>
          </cell>
          <cell r="AH1262">
            <v>46.903131473525782</v>
          </cell>
        </row>
        <row r="1263">
          <cell r="A1263" t="str">
            <v>R</v>
          </cell>
          <cell r="B1263">
            <v>534</v>
          </cell>
          <cell r="C1263">
            <v>529</v>
          </cell>
          <cell r="D1263" t="str">
            <v>NEW UNITY LINEDepreciation</v>
          </cell>
          <cell r="G1263" t="str">
            <v>Depreciation</v>
          </cell>
          <cell r="I1263">
            <v>2403.5200000000004</v>
          </cell>
          <cell r="J1263">
            <v>1.3504342187193722E-3</v>
          </cell>
          <cell r="L1263">
            <v>10958.333333333334</v>
          </cell>
          <cell r="M1263">
            <v>3.6771497952942096E-3</v>
          </cell>
          <cell r="N1263">
            <v>8554.8133333333335</v>
          </cell>
          <cell r="O1263">
            <v>0.78066737642585549</v>
          </cell>
          <cell r="Z1263" t="str">
            <v>Depreciation</v>
          </cell>
          <cell r="AB1263">
            <v>21032.230000000003</v>
          </cell>
          <cell r="AC1263">
            <v>3.1542149837892495E-3</v>
          </cell>
          <cell r="AE1263">
            <v>66708.333333333343</v>
          </cell>
          <cell r="AF1263">
            <v>6.6254598887664573E-3</v>
          </cell>
          <cell r="AG1263">
            <v>45676.10333333334</v>
          </cell>
          <cell r="AH1263">
            <v>0.68471360399750159</v>
          </cell>
        </row>
        <row r="1264">
          <cell r="B1264">
            <v>535</v>
          </cell>
          <cell r="C1264">
            <v>530</v>
          </cell>
          <cell r="D1264" t="str">
            <v>NEW UNITY LINEEBIT</v>
          </cell>
          <cell r="G1264" t="str">
            <v>EBIT</v>
          </cell>
          <cell r="I1264">
            <v>-3363.0648803458134</v>
          </cell>
          <cell r="J1264">
            <v>-1.8895610996340188E-3</v>
          </cell>
          <cell r="L1264">
            <v>59474.735970508635</v>
          </cell>
          <cell r="M1264">
            <v>1.9957187516270691E-2</v>
          </cell>
          <cell r="N1264">
            <v>-62837.800850854444</v>
          </cell>
          <cell r="O1264">
            <v>-1.0565461086201953</v>
          </cell>
          <cell r="Z1264" t="str">
            <v>EBIT</v>
          </cell>
          <cell r="AB1264">
            <v>-698322.70003184234</v>
          </cell>
          <cell r="AC1264">
            <v>-0.10472783551533063</v>
          </cell>
          <cell r="AE1264">
            <v>-80847.084792747948</v>
          </cell>
          <cell r="AF1264">
            <v>-8.0297181874036533E-3</v>
          </cell>
          <cell r="AG1264">
            <v>-617475.61523909436</v>
          </cell>
          <cell r="AH1264">
            <v>7.6375742776872819</v>
          </cell>
        </row>
        <row r="1265">
          <cell r="T1265" t="str">
            <v>data kPLN</v>
          </cell>
          <cell r="AM1265" t="str">
            <v>data kPLN</v>
          </cell>
        </row>
        <row r="1266">
          <cell r="A1266" t="str">
            <v>Check</v>
          </cell>
          <cell r="B1266">
            <v>535</v>
          </cell>
          <cell r="C1266">
            <v>530</v>
          </cell>
          <cell r="I1266">
            <v>0</v>
          </cell>
          <cell r="L1266">
            <v>0</v>
          </cell>
          <cell r="Q1266">
            <v>0</v>
          </cell>
          <cell r="AB1266">
            <v>0</v>
          </cell>
          <cell r="AE1266">
            <v>2.3283064365386963E-10</v>
          </cell>
          <cell r="AJ1266">
            <v>0</v>
          </cell>
        </row>
        <row r="1273">
          <cell r="B1273" t="str">
            <v>ACT</v>
          </cell>
          <cell r="C1273" t="str">
            <v>PY_BDG</v>
          </cell>
          <cell r="G1273" t="str">
            <v>SHIP CHANDLING SALES CEE</v>
          </cell>
          <cell r="I1273" t="str">
            <v>JULY 2018</v>
          </cell>
          <cell r="Z1273" t="str">
            <v>SHIP CHANDLING SALES CEE</v>
          </cell>
          <cell r="AB1273" t="str">
            <v>JULY 2018 YTD</v>
          </cell>
        </row>
        <row r="1274">
          <cell r="A1274" t="str">
            <v>SHIP CHANDLING SALES CEE</v>
          </cell>
          <cell r="B1274">
            <v>225</v>
          </cell>
          <cell r="C1274">
            <v>28</v>
          </cell>
          <cell r="I1274" t="str">
            <v>Actual</v>
          </cell>
          <cell r="J1274" t="str">
            <v>% of sales</v>
          </cell>
          <cell r="L1274" t="str">
            <v>Budget</v>
          </cell>
          <cell r="M1274" t="str">
            <v>% of sales</v>
          </cell>
          <cell r="N1274" t="str">
            <v xml:space="preserve"> Variance</v>
          </cell>
          <cell r="O1274" t="str">
            <v xml:space="preserve"> Variance %</v>
          </cell>
          <cell r="Q1274" t="str">
            <v>Prev.year</v>
          </cell>
          <cell r="R1274" t="str">
            <v>% of sales</v>
          </cell>
          <cell r="S1274" t="str">
            <v xml:space="preserve"> Variance</v>
          </cell>
          <cell r="T1274" t="str">
            <v xml:space="preserve"> Variance %</v>
          </cell>
          <cell r="AB1274" t="str">
            <v>Actual</v>
          </cell>
          <cell r="AC1274" t="str">
            <v>% of sales</v>
          </cell>
          <cell r="AE1274" t="str">
            <v>Budget</v>
          </cell>
          <cell r="AF1274" t="str">
            <v>% of sales</v>
          </cell>
          <cell r="AG1274" t="str">
            <v xml:space="preserve"> Variance</v>
          </cell>
          <cell r="AH1274" t="str">
            <v xml:space="preserve"> Variance %</v>
          </cell>
          <cell r="AJ1274" t="str">
            <v>Prev.year</v>
          </cell>
          <cell r="AK1274" t="str">
            <v>% of sales</v>
          </cell>
          <cell r="AL1274" t="str">
            <v xml:space="preserve"> Variance</v>
          </cell>
          <cell r="AM1274" t="str">
            <v xml:space="preserve"> Variance %</v>
          </cell>
        </row>
        <row r="1275">
          <cell r="A1275" t="str">
            <v>A</v>
          </cell>
          <cell r="B1275">
            <v>225</v>
          </cell>
          <cell r="C1275">
            <v>28</v>
          </cell>
          <cell r="D1275" t="str">
            <v>SHIP CHANDLING SALES CEENET SALES</v>
          </cell>
          <cell r="G1275" t="str">
            <v>NET SALES</v>
          </cell>
          <cell r="I1275">
            <v>7224787.9999999991</v>
          </cell>
          <cell r="J1275">
            <v>1</v>
          </cell>
          <cell r="L1275">
            <v>5244266.0194016797</v>
          </cell>
          <cell r="M1275">
            <v>1</v>
          </cell>
          <cell r="N1275">
            <v>1980521.9805983193</v>
          </cell>
          <cell r="O1275">
            <v>0.37765475154600914</v>
          </cell>
          <cell r="Q1275">
            <v>5558622.6100000003</v>
          </cell>
          <cell r="R1275">
            <v>1</v>
          </cell>
          <cell r="S1275">
            <v>1666165.3899999987</v>
          </cell>
          <cell r="T1275">
            <v>0.2997442904295311</v>
          </cell>
          <cell r="V1275" t="str">
            <v>higher sales of beverages in July due to hot weather</v>
          </cell>
          <cell r="Z1275" t="str">
            <v>NET SALES</v>
          </cell>
          <cell r="AB1275">
            <v>40045818.119999997</v>
          </cell>
          <cell r="AC1275">
            <v>1</v>
          </cell>
          <cell r="AE1275">
            <v>34724496.773207106</v>
          </cell>
          <cell r="AF1275">
            <v>1</v>
          </cell>
          <cell r="AG1275">
            <v>5321321.3467928916</v>
          </cell>
          <cell r="AH1275">
            <v>0.15324401622138817</v>
          </cell>
          <cell r="AJ1275">
            <v>33560517.340000004</v>
          </cell>
          <cell r="AK1275">
            <v>1</v>
          </cell>
          <cell r="AL1275">
            <v>6485300.7799999937</v>
          </cell>
          <cell r="AM1275">
            <v>0.1932419787900681</v>
          </cell>
        </row>
        <row r="1276">
          <cell r="A1276" t="str">
            <v>B</v>
          </cell>
          <cell r="B1276">
            <v>226</v>
          </cell>
          <cell r="C1276">
            <v>29</v>
          </cell>
          <cell r="D1276" t="str">
            <v>SHIP CHANDLING SALES CEECOGS</v>
          </cell>
          <cell r="G1276" t="str">
            <v>COGS</v>
          </cell>
          <cell r="I1276">
            <v>6591643.8100000015</v>
          </cell>
          <cell r="J1276">
            <v>0.91236501472430775</v>
          </cell>
          <cell r="L1276">
            <v>4553490.9116337691</v>
          </cell>
          <cell r="M1276">
            <v>0.86827992607310156</v>
          </cell>
          <cell r="N1276">
            <v>-2038152.8983662324</v>
          </cell>
          <cell r="O1276">
            <v>-0.44760227656520213</v>
          </cell>
          <cell r="Q1276">
            <v>5077987.8400000008</v>
          </cell>
          <cell r="R1276">
            <v>0.91353347695608367</v>
          </cell>
          <cell r="S1276">
            <v>-1513655.9700000007</v>
          </cell>
          <cell r="T1276">
            <v>-0.29808184219677059</v>
          </cell>
          <cell r="Z1276" t="str">
            <v>COGS</v>
          </cell>
          <cell r="AB1276">
            <v>35575991.490000002</v>
          </cell>
          <cell r="AC1276">
            <v>0.88838218720851558</v>
          </cell>
          <cell r="AE1276">
            <v>30506758.756064624</v>
          </cell>
          <cell r="AF1276">
            <v>0.8785371017846737</v>
          </cell>
          <cell r="AG1276">
            <v>-5069232.7339353785</v>
          </cell>
          <cell r="AH1276">
            <v>-0.16616752944714697</v>
          </cell>
          <cell r="AJ1276">
            <v>29729785.18</v>
          </cell>
          <cell r="AK1276">
            <v>0.88585598603290172</v>
          </cell>
          <cell r="AL1276">
            <v>-5846206.3100000024</v>
          </cell>
          <cell r="AM1276">
            <v>-0.19664475456529362</v>
          </cell>
        </row>
        <row r="1277">
          <cell r="B1277">
            <v>227</v>
          </cell>
          <cell r="C1277">
            <v>30</v>
          </cell>
          <cell r="D1277" t="str">
            <v>SHIP CHANDLING SALES CEEGROSS MARGIN</v>
          </cell>
          <cell r="G1277" t="str">
            <v>GROSS MARGIN</v>
          </cell>
          <cell r="I1277">
            <v>633144.18999999762</v>
          </cell>
          <cell r="J1277">
            <v>8.7634985275692204E-2</v>
          </cell>
          <cell r="L1277">
            <v>690775.1077679107</v>
          </cell>
          <cell r="M1277">
            <v>0.13172007392689844</v>
          </cell>
          <cell r="N1277">
            <v>-57630.917767913081</v>
          </cell>
          <cell r="O1277">
            <v>-8.3429349320555013E-2</v>
          </cell>
          <cell r="Q1277">
            <v>480634.76999999955</v>
          </cell>
          <cell r="R1277">
            <v>8.646652304391636E-2</v>
          </cell>
          <cell r="S1277">
            <v>152509.41999999806</v>
          </cell>
          <cell r="T1277">
            <v>0.31730833788824353</v>
          </cell>
          <cell r="Z1277" t="str">
            <v>GROSS MARGIN</v>
          </cell>
          <cell r="AB1277">
            <v>4469826.6299999952</v>
          </cell>
          <cell r="AC1277">
            <v>0.11161781279148444</v>
          </cell>
          <cell r="AE1277">
            <v>4217738.0171424821</v>
          </cell>
          <cell r="AF1277">
            <v>0.12146289821532633</v>
          </cell>
          <cell r="AG1277">
            <v>252088.61285751313</v>
          </cell>
          <cell r="AH1277">
            <v>5.9768675017966899E-2</v>
          </cell>
          <cell r="AJ1277">
            <v>3830732.1600000039</v>
          </cell>
          <cell r="AK1277">
            <v>0.11414401396709827</v>
          </cell>
          <cell r="AL1277">
            <v>639094.46999999136</v>
          </cell>
          <cell r="AM1277">
            <v>0.16683350422494447</v>
          </cell>
        </row>
        <row r="1278">
          <cell r="A1278" t="str">
            <v>C</v>
          </cell>
          <cell r="B1278">
            <v>228</v>
          </cell>
          <cell r="C1278">
            <v>31</v>
          </cell>
          <cell r="D1278" t="str">
            <v>SHIP CHANDLING SALES CEEIncome from suppliers</v>
          </cell>
          <cell r="G1278" t="str">
            <v>Income from suppliers</v>
          </cell>
          <cell r="I1278">
            <v>0</v>
          </cell>
          <cell r="J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Q1278">
            <v>0</v>
          </cell>
          <cell r="R1278">
            <v>0</v>
          </cell>
          <cell r="S1278">
            <v>0</v>
          </cell>
          <cell r="T1278">
            <v>0</v>
          </cell>
          <cell r="Z1278" t="str">
            <v>Income from suppliers</v>
          </cell>
          <cell r="AB1278">
            <v>0</v>
          </cell>
          <cell r="AC1278">
            <v>0</v>
          </cell>
          <cell r="AE1278">
            <v>0</v>
          </cell>
          <cell r="AF1278">
            <v>0</v>
          </cell>
          <cell r="AG1278">
            <v>0</v>
          </cell>
          <cell r="AH1278">
            <v>0</v>
          </cell>
          <cell r="AJ1278">
            <v>0</v>
          </cell>
          <cell r="AK1278">
            <v>0</v>
          </cell>
          <cell r="AL1278">
            <v>0</v>
          </cell>
          <cell r="AM1278">
            <v>0</v>
          </cell>
        </row>
        <row r="1279">
          <cell r="B1279">
            <v>229</v>
          </cell>
          <cell r="C1279">
            <v>32</v>
          </cell>
          <cell r="D1279" t="str">
            <v>SHIP CHANDLING SALES CEETOTAL MARGIN</v>
          </cell>
          <cell r="G1279" t="str">
            <v>TOTAL MARGIN</v>
          </cell>
          <cell r="I1279">
            <v>633144.18999999762</v>
          </cell>
          <cell r="J1279">
            <v>8.7634985275692204E-2</v>
          </cell>
          <cell r="L1279">
            <v>690775.1077679107</v>
          </cell>
          <cell r="M1279">
            <v>0.13172007392689844</v>
          </cell>
          <cell r="N1279">
            <v>-57630.917767913081</v>
          </cell>
          <cell r="O1279">
            <v>-8.3429349320555013E-2</v>
          </cell>
          <cell r="Q1279">
            <v>480634.76999999955</v>
          </cell>
          <cell r="R1279">
            <v>8.646652304391636E-2</v>
          </cell>
          <cell r="S1279">
            <v>152509.41999999806</v>
          </cell>
          <cell r="T1279">
            <v>0.31730833788824353</v>
          </cell>
          <cell r="Z1279" t="str">
            <v>TOTAL MARGIN</v>
          </cell>
          <cell r="AB1279">
            <v>4469826.6299999952</v>
          </cell>
          <cell r="AC1279">
            <v>0.11161781279148444</v>
          </cell>
          <cell r="AE1279">
            <v>4217738.0171424821</v>
          </cell>
          <cell r="AF1279">
            <v>0.12146289821532633</v>
          </cell>
          <cell r="AG1279">
            <v>252088.61285751313</v>
          </cell>
          <cell r="AH1279">
            <v>5.9768675017966899E-2</v>
          </cell>
          <cell r="AJ1279">
            <v>3830732.1600000039</v>
          </cell>
          <cell r="AK1279">
            <v>0.11414401396709827</v>
          </cell>
          <cell r="AL1279">
            <v>639094.46999999136</v>
          </cell>
          <cell r="AM1279">
            <v>0.16683350422494447</v>
          </cell>
        </row>
        <row r="1280">
          <cell r="A1280" t="str">
            <v>DJ</v>
          </cell>
          <cell r="B1280">
            <v>230</v>
          </cell>
          <cell r="C1280">
            <v>33</v>
          </cell>
          <cell r="D1280" t="str">
            <v>SHIP CHANDLING SALES CEETotal Rent</v>
          </cell>
          <cell r="G1280" t="str">
            <v>Total Rent</v>
          </cell>
          <cell r="I1280">
            <v>28728.649999999994</v>
          </cell>
          <cell r="J1280">
            <v>3.9764004147941779E-3</v>
          </cell>
          <cell r="L1280">
            <v>29032</v>
          </cell>
          <cell r="M1280">
            <v>5.5359510544646766E-3</v>
          </cell>
          <cell r="N1280">
            <v>303.35000000000582</v>
          </cell>
          <cell r="O1280">
            <v>1.0448815100578823E-2</v>
          </cell>
          <cell r="Q1280">
            <v>24389.270000000019</v>
          </cell>
          <cell r="R1280">
            <v>4.387646312977527E-3</v>
          </cell>
          <cell r="S1280">
            <v>-4339.3799999999756</v>
          </cell>
          <cell r="T1280">
            <v>-0.17792168441285749</v>
          </cell>
          <cell r="Z1280" t="str">
            <v>Total Rent</v>
          </cell>
          <cell r="AB1280">
            <v>186914.25</v>
          </cell>
          <cell r="AC1280">
            <v>4.6675098368548452E-3</v>
          </cell>
          <cell r="AE1280">
            <v>203224</v>
          </cell>
          <cell r="AF1280">
            <v>5.8524678219902832E-3</v>
          </cell>
          <cell r="AG1280">
            <v>16309.75</v>
          </cell>
          <cell r="AH1280">
            <v>8.0255038774947884E-2</v>
          </cell>
          <cell r="AJ1280">
            <v>172048.07</v>
          </cell>
          <cell r="AK1280">
            <v>5.1265023198834867E-3</v>
          </cell>
          <cell r="AL1280">
            <v>-14866.179999999993</v>
          </cell>
          <cell r="AM1280">
            <v>-8.6407130286320522E-2</v>
          </cell>
        </row>
        <row r="1281">
          <cell r="A1281" t="str">
            <v>I</v>
          </cell>
          <cell r="B1281">
            <v>231</v>
          </cell>
          <cell r="C1281">
            <v>34</v>
          </cell>
          <cell r="D1281" t="str">
            <v>SHIP CHANDLING SALES CEEStaff</v>
          </cell>
          <cell r="G1281" t="str">
            <v>Staff</v>
          </cell>
          <cell r="I1281">
            <v>238290.02</v>
          </cell>
          <cell r="J1281">
            <v>3.2982285431766303E-2</v>
          </cell>
          <cell r="L1281">
            <v>177663.34592777779</v>
          </cell>
          <cell r="M1281">
            <v>3.3877638027989945E-2</v>
          </cell>
          <cell r="N1281">
            <v>-60626.674072222202</v>
          </cell>
          <cell r="O1281">
            <v>-0.34124469375279953</v>
          </cell>
          <cell r="Q1281">
            <v>177775.34000000003</v>
          </cell>
          <cell r="R1281">
            <v>3.1981904956127252E-2</v>
          </cell>
          <cell r="S1281">
            <v>-60514.679999999964</v>
          </cell>
          <cell r="T1281">
            <v>-0.340399742731472</v>
          </cell>
          <cell r="V1281" t="str">
            <v>extra bonuses in exchange of pay rise</v>
          </cell>
          <cell r="Z1281" t="str">
            <v>Staff</v>
          </cell>
          <cell r="AB1281">
            <v>1543237.05</v>
          </cell>
          <cell r="AC1281">
            <v>3.853678417495645E-2</v>
          </cell>
          <cell r="AE1281">
            <v>1243643.4214944444</v>
          </cell>
          <cell r="AF1281">
            <v>3.5814584430609253E-2</v>
          </cell>
          <cell r="AG1281">
            <v>-299593.62850555568</v>
          </cell>
          <cell r="AH1281">
            <v>-0.24089994232072098</v>
          </cell>
          <cell r="AJ1281">
            <v>1217645.56</v>
          </cell>
          <cell r="AK1281">
            <v>3.6282085513286072E-2</v>
          </cell>
          <cell r="AL1281">
            <v>-325591.49</v>
          </cell>
          <cell r="AM1281">
            <v>-0.26739430643511719</v>
          </cell>
        </row>
        <row r="1282">
          <cell r="A1282" t="str">
            <v>EF</v>
          </cell>
          <cell r="B1282">
            <v>232</v>
          </cell>
          <cell r="C1282">
            <v>35</v>
          </cell>
          <cell r="D1282" t="str">
            <v>SHIP CHANDLING SALES CEEWarehouse &amp; Distribution Costs</v>
          </cell>
          <cell r="G1282" t="str">
            <v>Warehouse &amp; Distribution Costs</v>
          </cell>
          <cell r="I1282">
            <v>17974.010000000006</v>
          </cell>
          <cell r="J1282">
            <v>2.4878252482979442E-3</v>
          </cell>
          <cell r="L1282">
            <v>16447.193077777778</v>
          </cell>
          <cell r="M1282">
            <v>3.1362240239014884E-3</v>
          </cell>
          <cell r="N1282">
            <v>-1526.8169222222277</v>
          </cell>
          <cell r="O1282">
            <v>-9.2831458535326039E-2</v>
          </cell>
          <cell r="Q1282">
            <v>13150.879999999994</v>
          </cell>
          <cell r="R1282">
            <v>2.3658522844025192E-3</v>
          </cell>
          <cell r="S1282">
            <v>-4823.1300000000119</v>
          </cell>
          <cell r="T1282">
            <v>-0.3667534035745148</v>
          </cell>
          <cell r="Z1282" t="str">
            <v>Warehouse &amp; Distribution Costs</v>
          </cell>
          <cell r="AB1282">
            <v>122385.26000000001</v>
          </cell>
          <cell r="AC1282">
            <v>3.0561308457543387E-3</v>
          </cell>
          <cell r="AE1282">
            <v>115130.35154444443</v>
          </cell>
          <cell r="AF1282">
            <v>3.3155369333754394E-3</v>
          </cell>
          <cell r="AG1282">
            <v>-7254.9084555555746</v>
          </cell>
          <cell r="AH1282">
            <v>-6.3014733805923706E-2</v>
          </cell>
          <cell r="AJ1282">
            <v>111057.33999999998</v>
          </cell>
          <cell r="AK1282">
            <v>3.3091665088140136E-3</v>
          </cell>
          <cell r="AL1282">
            <v>-11327.920000000027</v>
          </cell>
          <cell r="AM1282">
            <v>-0.10200064219078198</v>
          </cell>
        </row>
        <row r="1283">
          <cell r="A1283" t="str">
            <v>KLM</v>
          </cell>
          <cell r="B1283">
            <v>233</v>
          </cell>
          <cell r="C1283">
            <v>36</v>
          </cell>
          <cell r="D1283" t="str">
            <v>SHIP CHANDLING SALES CEEUtilities / Supplies / Services</v>
          </cell>
          <cell r="G1283" t="str">
            <v>Utilities / Supplies / Services</v>
          </cell>
          <cell r="I1283">
            <v>56920.239999999991</v>
          </cell>
          <cell r="J1283">
            <v>7.8784650843734105E-3</v>
          </cell>
          <cell r="L1283">
            <v>73312.156877777772</v>
          </cell>
          <cell r="M1283">
            <v>1.3979488570288428E-2</v>
          </cell>
          <cell r="N1283">
            <v>16391.916877777781</v>
          </cell>
          <cell r="O1283">
            <v>0.22359070549657323</v>
          </cell>
          <cell r="Q1283">
            <v>118424.10999999999</v>
          </cell>
          <cell r="R1283">
            <v>2.1304578185781888E-2</v>
          </cell>
          <cell r="S1283">
            <v>61503.869999999995</v>
          </cell>
          <cell r="T1283">
            <v>0.51935260480319423</v>
          </cell>
          <cell r="Z1283" t="str">
            <v>Utilities / Supplies / Services</v>
          </cell>
          <cell r="AB1283">
            <v>454884.64</v>
          </cell>
          <cell r="AC1283">
            <v>1.1359104679467592E-2</v>
          </cell>
          <cell r="AE1283">
            <v>513185.0981444444</v>
          </cell>
          <cell r="AF1283">
            <v>1.4778762713140605E-2</v>
          </cell>
          <cell r="AG1283">
            <v>58300.45814444439</v>
          </cell>
          <cell r="AH1283">
            <v>0.11360512679585788</v>
          </cell>
          <cell r="AJ1283">
            <v>467273.46999999991</v>
          </cell>
          <cell r="AK1283">
            <v>1.3923309502832588E-2</v>
          </cell>
          <cell r="AL1283">
            <v>12388.8299999999</v>
          </cell>
          <cell r="AM1283">
            <v>2.6513018168996205E-2</v>
          </cell>
        </row>
        <row r="1284">
          <cell r="A1284" t="str">
            <v>N</v>
          </cell>
          <cell r="B1284">
            <v>234</v>
          </cell>
          <cell r="C1284">
            <v>37</v>
          </cell>
          <cell r="D1284" t="str">
            <v>SHIP CHANDLING SALES CEETax, Duty &amp; Other Charges</v>
          </cell>
          <cell r="G1284" t="str">
            <v>Tax, Duty &amp; Other Charges</v>
          </cell>
          <cell r="I1284">
            <v>981.01999999999953</v>
          </cell>
          <cell r="J1284">
            <v>1.357852991672558E-4</v>
          </cell>
          <cell r="L1284">
            <v>2634.7742166666667</v>
          </cell>
          <cell r="M1284">
            <v>5.0241048164205622E-4</v>
          </cell>
          <cell r="N1284">
            <v>1653.7542166666672</v>
          </cell>
          <cell r="O1284">
            <v>0.62766449064424279</v>
          </cell>
          <cell r="Q1284">
            <v>1111.81</v>
          </cell>
          <cell r="R1284">
            <v>2.0001537755051874E-4</v>
          </cell>
          <cell r="S1284">
            <v>130.79000000000042</v>
          </cell>
          <cell r="T1284">
            <v>0.11763700632302321</v>
          </cell>
          <cell r="Z1284" t="str">
            <v>Tax, Duty &amp; Other Charges</v>
          </cell>
          <cell r="AB1284">
            <v>23327.599999999999</v>
          </cell>
          <cell r="AC1284">
            <v>5.8252274757122631E-4</v>
          </cell>
          <cell r="AE1284">
            <v>18443.419516666669</v>
          </cell>
          <cell r="AF1284">
            <v>5.3113568893811388E-4</v>
          </cell>
          <cell r="AG1284">
            <v>-4884.1804833333299</v>
          </cell>
          <cell r="AH1284">
            <v>-0.26481968156282876</v>
          </cell>
          <cell r="AJ1284">
            <v>20937.41</v>
          </cell>
          <cell r="AK1284">
            <v>6.2387029937244697E-4</v>
          </cell>
          <cell r="AL1284">
            <v>-2390.1899999999987</v>
          </cell>
          <cell r="AM1284">
            <v>-0.11415881907074454</v>
          </cell>
        </row>
        <row r="1285">
          <cell r="A1285" t="str">
            <v>O</v>
          </cell>
          <cell r="B1285">
            <v>235</v>
          </cell>
          <cell r="C1285">
            <v>38</v>
          </cell>
          <cell r="D1285" t="str">
            <v>SHIP CHANDLING SALES CEEMarketing</v>
          </cell>
          <cell r="G1285" t="str">
            <v>Marketing</v>
          </cell>
          <cell r="I1285">
            <v>4312.4199999999983</v>
          </cell>
          <cell r="J1285">
            <v>5.9689225483156028E-4</v>
          </cell>
          <cell r="L1285">
            <v>5330.2659166666663</v>
          </cell>
          <cell r="M1285">
            <v>1.0163988434123709E-3</v>
          </cell>
          <cell r="N1285">
            <v>1017.845916666668</v>
          </cell>
          <cell r="O1285">
            <v>0.19095593589131621</v>
          </cell>
          <cell r="Q1285">
            <v>5380.6000000000022</v>
          </cell>
          <cell r="R1285">
            <v>9.6797361100216912E-4</v>
          </cell>
          <cell r="S1285">
            <v>1068.1800000000039</v>
          </cell>
          <cell r="T1285">
            <v>0.19852432814184362</v>
          </cell>
          <cell r="Z1285" t="str">
            <v>Marketing</v>
          </cell>
          <cell r="AB1285">
            <v>29485.620000000003</v>
          </cell>
          <cell r="AC1285">
            <v>7.3629710627073095E-4</v>
          </cell>
          <cell r="AE1285">
            <v>37311.861416666667</v>
          </cell>
          <cell r="AF1285">
            <v>1.0745112207200056E-3</v>
          </cell>
          <cell r="AG1285">
            <v>7826.241416666664</v>
          </cell>
          <cell r="AH1285">
            <v>0.20975210347374407</v>
          </cell>
          <cell r="AJ1285">
            <v>30723.119999999999</v>
          </cell>
          <cell r="AK1285">
            <v>9.1545430270771849E-4</v>
          </cell>
          <cell r="AL1285">
            <v>1237.4999999999964</v>
          </cell>
          <cell r="AM1285">
            <v>4.0279112277659235E-2</v>
          </cell>
        </row>
        <row r="1286">
          <cell r="A1286">
            <v>0</v>
          </cell>
          <cell r="B1286">
            <v>236</v>
          </cell>
          <cell r="C1286">
            <v>39</v>
          </cell>
          <cell r="D1286" t="str">
            <v>SHIP CHANDLING SALES CEETOTAL COST</v>
          </cell>
          <cell r="G1286" t="str">
            <v>TOTAL COST</v>
          </cell>
          <cell r="I1286">
            <v>347206.36</v>
          </cell>
          <cell r="J1286">
            <v>4.8057653733230656E-2</v>
          </cell>
          <cell r="L1286">
            <v>304419.73601666663</v>
          </cell>
          <cell r="M1286">
            <v>5.8048111001698953E-2</v>
          </cell>
          <cell r="N1286">
            <v>-42786.623983333353</v>
          </cell>
          <cell r="O1286">
            <v>0.14055141280652994</v>
          </cell>
          <cell r="Q1286">
            <v>340232.01</v>
          </cell>
          <cell r="R1286">
            <v>6.1207970727841871E-2</v>
          </cell>
          <cell r="S1286">
            <v>6974.3499999999767</v>
          </cell>
          <cell r="T1286">
            <v>2.0498806094112032E-2</v>
          </cell>
          <cell r="Z1286" t="str">
            <v>TOTAL COST</v>
          </cell>
          <cell r="AB1286">
            <v>2360234.4200000004</v>
          </cell>
          <cell r="AC1286">
            <v>5.8938349390875187E-2</v>
          </cell>
          <cell r="AE1286">
            <v>2130938.1521166665</v>
          </cell>
          <cell r="AF1286">
            <v>6.13669988087737E-2</v>
          </cell>
          <cell r="AG1286">
            <v>-229296.26788333384</v>
          </cell>
          <cell r="AH1286">
            <v>0.10760343638109493</v>
          </cell>
          <cell r="AJ1286">
            <v>2019684.9700000002</v>
          </cell>
          <cell r="AK1286">
            <v>6.0180388446896334E-2</v>
          </cell>
          <cell r="AL1286">
            <v>340549.45000000019</v>
          </cell>
          <cell r="AM1286">
            <v>0.16861513308186882</v>
          </cell>
        </row>
        <row r="1287">
          <cell r="B1287">
            <v>237</v>
          </cell>
          <cell r="C1287">
            <v>40</v>
          </cell>
          <cell r="D1287" t="str">
            <v>SHIP CHANDLING SALES CEESTORE CASH CONTRIBUTION</v>
          </cell>
          <cell r="G1287" t="str">
            <v>STORE CASH CONTRIBUTION</v>
          </cell>
          <cell r="I1287">
            <v>285937.82999999763</v>
          </cell>
          <cell r="J1287">
            <v>3.9577331542461548E-2</v>
          </cell>
          <cell r="L1287">
            <v>386355.37175124406</v>
          </cell>
          <cell r="M1287">
            <v>7.3671962925199494E-2</v>
          </cell>
          <cell r="N1287">
            <v>-100417.54175124643</v>
          </cell>
          <cell r="O1287">
            <v>-0.25990978537733533</v>
          </cell>
          <cell r="Q1287">
            <v>140402.75999999954</v>
          </cell>
          <cell r="R1287">
            <v>2.5258552316074493E-2</v>
          </cell>
          <cell r="S1287">
            <v>145535.06999999809</v>
          </cell>
          <cell r="T1287">
            <v>1.0365541959431464</v>
          </cell>
          <cell r="Z1287" t="str">
            <v>STORE CASH CONTRIBUTION</v>
          </cell>
          <cell r="AB1287">
            <v>2109592.2099999948</v>
          </cell>
          <cell r="AC1287">
            <v>5.2679463400609257E-2</v>
          </cell>
          <cell r="AE1287">
            <v>2086799.8650258156</v>
          </cell>
          <cell r="AF1287">
            <v>6.0095899406552626E-2</v>
          </cell>
          <cell r="AG1287">
            <v>22792.344974179287</v>
          </cell>
          <cell r="AH1287">
            <v>1.0922151834573457E-2</v>
          </cell>
          <cell r="AJ1287">
            <v>1811047.1900000037</v>
          </cell>
          <cell r="AK1287">
            <v>5.3963625520201931E-2</v>
          </cell>
          <cell r="AL1287">
            <v>298545.01999999117</v>
          </cell>
          <cell r="AM1287">
            <v>0.16484662666354399</v>
          </cell>
        </row>
        <row r="1288">
          <cell r="A1288" t="str">
            <v>S</v>
          </cell>
          <cell r="B1288">
            <v>238</v>
          </cell>
          <cell r="C1288">
            <v>41</v>
          </cell>
          <cell r="D1288" t="str">
            <v>SHIP CHANDLING SALES CEECentral Costs</v>
          </cell>
          <cell r="G1288" t="str">
            <v>Central Costs</v>
          </cell>
          <cell r="I1288">
            <v>0</v>
          </cell>
          <cell r="J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Q1288">
            <v>0</v>
          </cell>
          <cell r="R1288">
            <v>0</v>
          </cell>
          <cell r="S1288">
            <v>0</v>
          </cell>
          <cell r="T1288">
            <v>0</v>
          </cell>
          <cell r="Z1288" t="str">
            <v>Central Costs</v>
          </cell>
          <cell r="AB1288">
            <v>0</v>
          </cell>
          <cell r="AC1288">
            <v>0</v>
          </cell>
          <cell r="AE1288">
            <v>0</v>
          </cell>
          <cell r="AF1288">
            <v>0</v>
          </cell>
          <cell r="AG1288">
            <v>0</v>
          </cell>
          <cell r="AH1288">
            <v>0</v>
          </cell>
          <cell r="AJ1288">
            <v>0</v>
          </cell>
          <cell r="AK1288">
            <v>0</v>
          </cell>
          <cell r="AL1288">
            <v>0</v>
          </cell>
          <cell r="AM1288">
            <v>0</v>
          </cell>
        </row>
        <row r="1289">
          <cell r="B1289">
            <v>239</v>
          </cell>
          <cell r="C1289">
            <v>42</v>
          </cell>
          <cell r="D1289" t="str">
            <v>SHIP CHANDLING SALES CEEEBITDA</v>
          </cell>
          <cell r="G1289" t="str">
            <v>EBITDA</v>
          </cell>
          <cell r="I1289">
            <v>285937.82999999763</v>
          </cell>
          <cell r="J1289">
            <v>3.9577331542461548E-2</v>
          </cell>
          <cell r="L1289">
            <v>386355.37175124406</v>
          </cell>
          <cell r="M1289">
            <v>7.3671962925199494E-2</v>
          </cell>
          <cell r="N1289">
            <v>-100417.54175124643</v>
          </cell>
          <cell r="O1289">
            <v>-0.25990978537733533</v>
          </cell>
          <cell r="Q1289">
            <v>140402.75999999954</v>
          </cell>
          <cell r="R1289">
            <v>2.5258552316074493E-2</v>
          </cell>
          <cell r="S1289">
            <v>145535.06999999809</v>
          </cell>
          <cell r="T1289">
            <v>1.0365541959431464</v>
          </cell>
          <cell r="Z1289" t="str">
            <v>EBITDA</v>
          </cell>
          <cell r="AB1289">
            <v>2109592.2099999948</v>
          </cell>
          <cell r="AC1289">
            <v>5.2679463400609257E-2</v>
          </cell>
          <cell r="AE1289">
            <v>2086799.8650258156</v>
          </cell>
          <cell r="AF1289">
            <v>6.0095899406552626E-2</v>
          </cell>
          <cell r="AG1289">
            <v>22792.344974179287</v>
          </cell>
          <cell r="AH1289">
            <v>1.0922151834573457E-2</v>
          </cell>
          <cell r="AJ1289">
            <v>1811047.1900000037</v>
          </cell>
          <cell r="AK1289">
            <v>5.3963625520201931E-2</v>
          </cell>
          <cell r="AL1289">
            <v>298545.01999999117</v>
          </cell>
          <cell r="AM1289">
            <v>0.16484662666354399</v>
          </cell>
        </row>
        <row r="1290">
          <cell r="A1290" t="str">
            <v>R</v>
          </cell>
          <cell r="B1290">
            <v>240</v>
          </cell>
          <cell r="C1290">
            <v>43</v>
          </cell>
          <cell r="D1290" t="str">
            <v>SHIP CHANDLING SALES CEEDepreciation</v>
          </cell>
          <cell r="G1290" t="str">
            <v>Depreciation</v>
          </cell>
          <cell r="I1290">
            <v>33135.509999999995</v>
          </cell>
          <cell r="J1290">
            <v>4.5863643334586425E-3</v>
          </cell>
          <cell r="L1290">
            <v>46797.768055555556</v>
          </cell>
          <cell r="M1290">
            <v>8.9236068274230543E-3</v>
          </cell>
          <cell r="N1290">
            <v>13662.258055555561</v>
          </cell>
          <cell r="O1290">
            <v>0.29194251399631987</v>
          </cell>
          <cell r="Q1290">
            <v>38526.030000000013</v>
          </cell>
          <cell r="R1290">
            <v>6.9308590820127674E-3</v>
          </cell>
          <cell r="S1290">
            <v>5390.5200000000186</v>
          </cell>
          <cell r="T1290">
            <v>0.13991890677549745</v>
          </cell>
          <cell r="Z1290" t="str">
            <v>Depreciation</v>
          </cell>
          <cell r="AB1290">
            <v>258842.01</v>
          </cell>
          <cell r="AC1290">
            <v>6.4636464467865895E-3</v>
          </cell>
          <cell r="AE1290">
            <v>317232.8563888889</v>
          </cell>
          <cell r="AF1290">
            <v>9.1357078105638936E-3</v>
          </cell>
          <cell r="AG1290">
            <v>58390.846388888895</v>
          </cell>
          <cell r="AH1290">
            <v>0.18406304773585247</v>
          </cell>
          <cell r="AJ1290">
            <v>245355.82</v>
          </cell>
          <cell r="AK1290">
            <v>7.3108473720566308E-3</v>
          </cell>
          <cell r="AL1290">
            <v>-13486.190000000002</v>
          </cell>
          <cell r="AM1290">
            <v>-5.4965845114250733E-2</v>
          </cell>
        </row>
        <row r="1291">
          <cell r="B1291">
            <v>241</v>
          </cell>
          <cell r="C1291">
            <v>44</v>
          </cell>
          <cell r="D1291" t="str">
            <v>SHIP CHANDLING SALES CEEEBIT</v>
          </cell>
          <cell r="G1291" t="str">
            <v>EBIT</v>
          </cell>
          <cell r="I1291">
            <v>252802.31999999762</v>
          </cell>
          <cell r="J1291">
            <v>3.4990967209002903E-2</v>
          </cell>
          <cell r="L1291">
            <v>339557.60369568854</v>
          </cell>
          <cell r="M1291">
            <v>6.4748356097776447E-2</v>
          </cell>
          <cell r="N1291">
            <v>-86755.283695690916</v>
          </cell>
          <cell r="O1291">
            <v>-0.25549504046282823</v>
          </cell>
          <cell r="Q1291">
            <v>101876.72999999953</v>
          </cell>
          <cell r="R1291">
            <v>1.8327693234061724E-2</v>
          </cell>
          <cell r="S1291">
            <v>150925.5899999981</v>
          </cell>
          <cell r="T1291">
            <v>1.4814530266136221</v>
          </cell>
          <cell r="Z1291" t="str">
            <v>EBIT</v>
          </cell>
          <cell r="AB1291">
            <v>1850750.1999999948</v>
          </cell>
          <cell r="AC1291">
            <v>4.6215816953822667E-2</v>
          </cell>
          <cell r="AE1291">
            <v>1769567.0086369268</v>
          </cell>
          <cell r="AF1291">
            <v>5.0960191595988739E-2</v>
          </cell>
          <cell r="AG1291">
            <v>81183.191363068065</v>
          </cell>
          <cell r="AH1291">
            <v>4.587743270914757E-2</v>
          </cell>
          <cell r="AJ1291">
            <v>1565691.3700000036</v>
          </cell>
          <cell r="AK1291">
            <v>4.66527781481453E-2</v>
          </cell>
          <cell r="AL1291">
            <v>285058.82999999123</v>
          </cell>
          <cell r="AM1291">
            <v>0.18206578605590096</v>
          </cell>
        </row>
        <row r="1292">
          <cell r="T1292" t="str">
            <v>data kPLN</v>
          </cell>
          <cell r="AM1292" t="str">
            <v>data kPLN</v>
          </cell>
        </row>
        <row r="1293">
          <cell r="A1293" t="str">
            <v>Check</v>
          </cell>
          <cell r="B1293">
            <v>241</v>
          </cell>
          <cell r="C1293">
            <v>44</v>
          </cell>
          <cell r="I1293">
            <v>0</v>
          </cell>
          <cell r="L1293">
            <v>0</v>
          </cell>
          <cell r="Q1293">
            <v>0</v>
          </cell>
          <cell r="AB1293">
            <v>-5.3551048040390015E-9</v>
          </cell>
          <cell r="AE1293">
            <v>0</v>
          </cell>
          <cell r="AJ1293">
            <v>3.4924596548080444E-9</v>
          </cell>
        </row>
        <row r="1300">
          <cell r="G1300" t="str">
            <v>B2B / SHIP CHANDLING CEE</v>
          </cell>
          <cell r="I1300" t="str">
            <v>JULY 2018</v>
          </cell>
          <cell r="Z1300" t="str">
            <v>B2B / SHIP CHANDLING CEE</v>
          </cell>
          <cell r="AB1300" t="str">
            <v>JULY 2018 YTD</v>
          </cell>
        </row>
        <row r="1301">
          <cell r="G1301" t="str">
            <v>+NEW Unity Line</v>
          </cell>
          <cell r="I1301" t="str">
            <v>Actual</v>
          </cell>
          <cell r="J1301" t="str">
            <v>% of sales</v>
          </cell>
          <cell r="L1301" t="str">
            <v>Budget</v>
          </cell>
          <cell r="M1301" t="str">
            <v>% of sales</v>
          </cell>
          <cell r="N1301" t="str">
            <v xml:space="preserve"> Variance</v>
          </cell>
          <cell r="O1301" t="str">
            <v xml:space="preserve"> Variance %</v>
          </cell>
          <cell r="Q1301" t="str">
            <v>Prev.year</v>
          </cell>
          <cell r="R1301" t="str">
            <v>% of sales</v>
          </cell>
          <cell r="S1301" t="str">
            <v xml:space="preserve"> Variance</v>
          </cell>
          <cell r="T1301" t="str">
            <v xml:space="preserve"> Variance %</v>
          </cell>
          <cell r="Z1301" t="str">
            <v>+NEW Unity Line</v>
          </cell>
          <cell r="AB1301" t="str">
            <v>Actual</v>
          </cell>
          <cell r="AC1301" t="str">
            <v>% of sales</v>
          </cell>
          <cell r="AE1301" t="str">
            <v>Budget</v>
          </cell>
          <cell r="AF1301" t="str">
            <v>% of sales</v>
          </cell>
          <cell r="AG1301" t="str">
            <v xml:space="preserve"> Variance</v>
          </cell>
          <cell r="AH1301" t="str">
            <v xml:space="preserve"> Variance %</v>
          </cell>
          <cell r="AJ1301" t="str">
            <v>Prev.year</v>
          </cell>
          <cell r="AK1301" t="str">
            <v>% of sales</v>
          </cell>
          <cell r="AL1301" t="str">
            <v xml:space="preserve"> Variance</v>
          </cell>
          <cell r="AM1301" t="str">
            <v xml:space="preserve"> Variance %</v>
          </cell>
        </row>
        <row r="1302">
          <cell r="A1302" t="str">
            <v>A</v>
          </cell>
          <cell r="D1302" t="str">
            <v>B2B / SHIP CHANDLING CEENET SALES</v>
          </cell>
          <cell r="G1302" t="str">
            <v>NET SALES</v>
          </cell>
          <cell r="I1302">
            <v>9539588.7499999981</v>
          </cell>
          <cell r="J1302">
            <v>1</v>
          </cell>
          <cell r="L1302">
            <v>8886118.2308039702</v>
          </cell>
          <cell r="M1302">
            <v>1</v>
          </cell>
          <cell r="N1302">
            <v>653470.51919602789</v>
          </cell>
          <cell r="O1302">
            <v>7.3538355243885301E-2</v>
          </cell>
          <cell r="Q1302">
            <v>5976358.7100000009</v>
          </cell>
          <cell r="R1302">
            <v>1</v>
          </cell>
          <cell r="S1302">
            <v>3563230.0399999972</v>
          </cell>
          <cell r="T1302">
            <v>0.59622091191376914</v>
          </cell>
          <cell r="Z1302" t="str">
            <v>NET SALES</v>
          </cell>
          <cell r="AB1302">
            <v>49281898.349999994</v>
          </cell>
          <cell r="AC1302">
            <v>1</v>
          </cell>
          <cell r="AE1302">
            <v>46958175.572136618</v>
          </cell>
          <cell r="AF1302">
            <v>1</v>
          </cell>
          <cell r="AG1302">
            <v>2323722.7778633758</v>
          </cell>
          <cell r="AH1302">
            <v>4.9484945902416921E-2</v>
          </cell>
          <cell r="AJ1302">
            <v>53804533.359999999</v>
          </cell>
          <cell r="AK1302">
            <v>1</v>
          </cell>
          <cell r="AL1302">
            <v>-4522635.0100000054</v>
          </cell>
          <cell r="AM1302">
            <v>-8.405676487777658E-2</v>
          </cell>
        </row>
        <row r="1303">
          <cell r="A1303" t="str">
            <v>B</v>
          </cell>
          <cell r="D1303" t="str">
            <v>B2B / SHIP CHANDLING CEECOGS</v>
          </cell>
          <cell r="G1303" t="str">
            <v>COGS</v>
          </cell>
          <cell r="I1303">
            <v>8353327.6259481721</v>
          </cell>
          <cell r="J1303">
            <v>0.875648609689613</v>
          </cell>
          <cell r="L1303">
            <v>7244369.4025524464</v>
          </cell>
          <cell r="M1303">
            <v>0.81524566907512475</v>
          </cell>
          <cell r="N1303">
            <v>-1108958.2233957257</v>
          </cell>
          <cell r="O1303">
            <v>-0.15307864104845348</v>
          </cell>
          <cell r="Q1303">
            <v>5472865.4600000009</v>
          </cell>
          <cell r="R1303">
            <v>0.91575250509017725</v>
          </cell>
          <cell r="S1303">
            <v>-2880462.1659481712</v>
          </cell>
          <cell r="T1303">
            <v>-0.52631700651164381</v>
          </cell>
          <cell r="Z1303" t="str">
            <v>COGS</v>
          </cell>
          <cell r="AB1303">
            <v>42771320.474811718</v>
          </cell>
          <cell r="AC1303">
            <v>0.86789108997080111</v>
          </cell>
          <cell r="AE1303">
            <v>39536676.888936915</v>
          </cell>
          <cell r="AF1303">
            <v>0.84195513150209844</v>
          </cell>
          <cell r="AG1303">
            <v>-3234643.5858748034</v>
          </cell>
          <cell r="AH1303">
            <v>-8.1813744613926209E-2</v>
          </cell>
          <cell r="AJ1303">
            <v>47621244.859999999</v>
          </cell>
          <cell r="AK1303">
            <v>0.88507867062746703</v>
          </cell>
          <cell r="AL1303">
            <v>4849924.3851882815</v>
          </cell>
          <cell r="AM1303">
            <v>0.10184371281024684</v>
          </cell>
        </row>
        <row r="1304">
          <cell r="D1304" t="str">
            <v>B2B / SHIP CHANDLING CEEGROSS MARGIN</v>
          </cell>
          <cell r="G1304" t="str">
            <v>GROSS MARGIN</v>
          </cell>
          <cell r="I1304">
            <v>1186261.1240518261</v>
          </cell>
          <cell r="J1304">
            <v>0.12435139031038694</v>
          </cell>
          <cell r="L1304">
            <v>1641748.8282515239</v>
          </cell>
          <cell r="M1304">
            <v>0.18475433092487528</v>
          </cell>
          <cell r="N1304">
            <v>-455487.70419969782</v>
          </cell>
          <cell r="O1304">
            <v>-0.27744055385426769</v>
          </cell>
          <cell r="Q1304">
            <v>503493.25</v>
          </cell>
          <cell r="R1304">
            <v>8.4247494909822765E-2</v>
          </cell>
          <cell r="S1304">
            <v>682767.87405182607</v>
          </cell>
          <cell r="T1304">
            <v>1.3560616235705765</v>
          </cell>
          <cell r="Z1304" t="str">
            <v>GROSS MARGIN</v>
          </cell>
          <cell r="AB1304">
            <v>6510577.8751882762</v>
          </cell>
          <cell r="AC1304">
            <v>0.13210891002919892</v>
          </cell>
          <cell r="AE1304">
            <v>7421498.6831997037</v>
          </cell>
          <cell r="AF1304">
            <v>0.15804486849790153</v>
          </cell>
          <cell r="AG1304">
            <v>-910920.80801142752</v>
          </cell>
          <cell r="AH1304">
            <v>-0.12274081649755053</v>
          </cell>
          <cell r="AJ1304">
            <v>6183288.5</v>
          </cell>
          <cell r="AK1304">
            <v>0.11492132937253301</v>
          </cell>
          <cell r="AL1304">
            <v>327289.37518827617</v>
          </cell>
          <cell r="AM1304">
            <v>5.2931280044312468E-2</v>
          </cell>
        </row>
        <row r="1305">
          <cell r="A1305" t="str">
            <v>C</v>
          </cell>
          <cell r="D1305" t="str">
            <v>B2B / SHIP CHANDLING CEEIncome from suppliers</v>
          </cell>
          <cell r="G1305" t="str">
            <v>Income from suppliers</v>
          </cell>
          <cell r="I1305">
            <v>50140.424646796346</v>
          </cell>
          <cell r="J1305">
            <v>5.2560362884402495E-3</v>
          </cell>
          <cell r="L1305">
            <v>39580.116148170469</v>
          </cell>
          <cell r="M1305">
            <v>4.4541514213669725E-3</v>
          </cell>
          <cell r="N1305">
            <v>10560.308498625876</v>
          </cell>
          <cell r="O1305">
            <v>0.26680842620806744</v>
          </cell>
          <cell r="Q1305">
            <v>4973.4758548000364</v>
          </cell>
          <cell r="R1305">
            <v>8.321916565145461E-4</v>
          </cell>
          <cell r="S1305">
            <v>45166.948791996307</v>
          </cell>
          <cell r="T1305">
            <v>9.0815659129830628</v>
          </cell>
          <cell r="Z1305" t="str">
            <v>Income from suppliers</v>
          </cell>
          <cell r="AB1305">
            <v>192783.87548847229</v>
          </cell>
          <cell r="AC1305">
            <v>3.9118597688612032E-3</v>
          </cell>
          <cell r="AE1305">
            <v>161884.710629332</v>
          </cell>
          <cell r="AF1305">
            <v>3.4474233433674723E-3</v>
          </cell>
          <cell r="AG1305">
            <v>30899.164859140292</v>
          </cell>
          <cell r="AH1305">
            <v>0.19087142163715654</v>
          </cell>
          <cell r="AJ1305">
            <v>192297.96267933951</v>
          </cell>
          <cell r="AK1305">
            <v>3.5740104164215265E-3</v>
          </cell>
          <cell r="AL1305">
            <v>485.91280913277296</v>
          </cell>
          <cell r="AM1305">
            <v>2.5268744523467834E-3</v>
          </cell>
        </row>
        <row r="1306">
          <cell r="D1306" t="str">
            <v>B2B / SHIP CHANDLING CEETOTAL MARGIN</v>
          </cell>
          <cell r="G1306" t="str">
            <v>TOTAL MARGIN</v>
          </cell>
          <cell r="I1306">
            <v>1236401.5486986225</v>
          </cell>
          <cell r="J1306">
            <v>0.12960742659882721</v>
          </cell>
          <cell r="L1306">
            <v>1681328.9443996944</v>
          </cell>
          <cell r="M1306">
            <v>0.18920848234624224</v>
          </cell>
          <cell r="N1306">
            <v>-444927.39570107195</v>
          </cell>
          <cell r="O1306">
            <v>-0.26462840432449097</v>
          </cell>
          <cell r="Q1306">
            <v>508466.72585480002</v>
          </cell>
          <cell r="R1306">
            <v>8.5079686566337312E-2</v>
          </cell>
          <cell r="S1306">
            <v>727934.82284382242</v>
          </cell>
          <cell r="T1306">
            <v>1.4316272547039679</v>
          </cell>
          <cell r="Z1306" t="str">
            <v>TOTAL MARGIN</v>
          </cell>
          <cell r="AB1306">
            <v>6703361.7506767483</v>
          </cell>
          <cell r="AC1306">
            <v>0.13602076979806013</v>
          </cell>
          <cell r="AE1306">
            <v>7583383.3938290356</v>
          </cell>
          <cell r="AF1306">
            <v>0.16149229184126901</v>
          </cell>
          <cell r="AG1306">
            <v>-880021.64315228723</v>
          </cell>
          <cell r="AH1306">
            <v>-0.11604604402151197</v>
          </cell>
          <cell r="AJ1306">
            <v>6375586.4626793396</v>
          </cell>
          <cell r="AK1306">
            <v>0.11849533978895453</v>
          </cell>
          <cell r="AL1306">
            <v>327775.28799740877</v>
          </cell>
          <cell r="AM1306">
            <v>5.1411001939366985E-2</v>
          </cell>
        </row>
        <row r="1307">
          <cell r="A1307" t="str">
            <v>DJ</v>
          </cell>
          <cell r="D1307" t="str">
            <v>B2B / SHIP CHANDLING CEETotal Rent</v>
          </cell>
          <cell r="G1307" t="str">
            <v>Total Rent</v>
          </cell>
          <cell r="I1307">
            <v>431989.70000000007</v>
          </cell>
          <cell r="J1307">
            <v>4.5283891299821508E-2</v>
          </cell>
          <cell r="L1307">
            <v>727879.11714538489</v>
          </cell>
          <cell r="M1307">
            <v>8.1911932549149774E-2</v>
          </cell>
          <cell r="N1307">
            <v>295889.41714538482</v>
          </cell>
          <cell r="O1307">
            <v>0.40650900702552306</v>
          </cell>
          <cell r="Q1307">
            <v>24389.270000000019</v>
          </cell>
          <cell r="R1307">
            <v>4.0809581859921548E-3</v>
          </cell>
          <cell r="S1307">
            <v>-407600.43000000005</v>
          </cell>
          <cell r="T1307">
            <v>-16.712284951538106</v>
          </cell>
          <cell r="V1307" t="str">
            <v>UNL lower MAG due to lower PAX</v>
          </cell>
          <cell r="Z1307" t="str">
            <v>Total Rent</v>
          </cell>
          <cell r="AB1307">
            <v>2123460.7400000002</v>
          </cell>
          <cell r="AC1307">
            <v>4.3088046749319278E-2</v>
          </cell>
          <cell r="AE1307">
            <v>2616093.2587592062</v>
          </cell>
          <cell r="AF1307">
            <v>5.5711135002261603E-2</v>
          </cell>
          <cell r="AG1307">
            <v>492632.51875920594</v>
          </cell>
          <cell r="AH1307">
            <v>0.18830846993308559</v>
          </cell>
          <cell r="AJ1307">
            <v>183832.87</v>
          </cell>
          <cell r="AK1307">
            <v>3.4166799434909179E-3</v>
          </cell>
          <cell r="AL1307">
            <v>-1939627.87</v>
          </cell>
          <cell r="AM1307">
            <v>-10.551039484940862</v>
          </cell>
        </row>
        <row r="1308">
          <cell r="A1308" t="str">
            <v>I</v>
          </cell>
          <cell r="D1308" t="str">
            <v>B2B / SHIP CHANDLING CEEStaff</v>
          </cell>
          <cell r="G1308" t="str">
            <v>Staff</v>
          </cell>
          <cell r="I1308">
            <v>265716.62</v>
          </cell>
          <cell r="J1308">
            <v>2.7854095911629319E-2</v>
          </cell>
          <cell r="L1308">
            <v>211657.17926111113</v>
          </cell>
          <cell r="M1308">
            <v>2.3818856981600332E-2</v>
          </cell>
          <cell r="N1308">
            <v>-54059.440738888865</v>
          </cell>
          <cell r="O1308">
            <v>-0.25541038072797129</v>
          </cell>
          <cell r="Q1308">
            <v>188668.50000000003</v>
          </cell>
          <cell r="R1308">
            <v>3.1569139195796368E-2</v>
          </cell>
          <cell r="S1308">
            <v>-77048.119999999966</v>
          </cell>
          <cell r="T1308">
            <v>-0.40837829314379426</v>
          </cell>
          <cell r="V1308" t="str">
            <v>extra bonuses in exchange of pay rise</v>
          </cell>
          <cell r="Z1308" t="str">
            <v>Staff</v>
          </cell>
          <cell r="AB1308">
            <v>1757057.04</v>
          </cell>
          <cell r="AC1308">
            <v>3.5653193136380067E-2</v>
          </cell>
          <cell r="AE1308">
            <v>1474880.2548277776</v>
          </cell>
          <cell r="AF1308">
            <v>3.1408380688940592E-2</v>
          </cell>
          <cell r="AG1308">
            <v>-282176.78517222241</v>
          </cell>
          <cell r="AH1308">
            <v>-0.19132182714397539</v>
          </cell>
          <cell r="AJ1308">
            <v>1321642</v>
          </cell>
          <cell r="AK1308">
            <v>2.4563766609721229E-2</v>
          </cell>
          <cell r="AL1308">
            <v>-435415.04000000004</v>
          </cell>
          <cell r="AM1308">
            <v>-0.32945006287633105</v>
          </cell>
        </row>
        <row r="1309">
          <cell r="A1309" t="str">
            <v>EF</v>
          </cell>
          <cell r="D1309" t="str">
            <v>B2B / SHIP CHANDLING CEEWarehouse &amp; Distribution Costs</v>
          </cell>
          <cell r="G1309" t="str">
            <v>Warehouse &amp; Distribution Costs</v>
          </cell>
          <cell r="I1309">
            <v>58271.55</v>
          </cell>
          <cell r="J1309">
            <v>6.1083922511858818E-3</v>
          </cell>
          <cell r="L1309">
            <v>25447.193077777778</v>
          </cell>
          <cell r="M1309">
            <v>2.8637018343470148E-3</v>
          </cell>
          <cell r="N1309">
            <v>-32824.356922222229</v>
          </cell>
          <cell r="O1309">
            <v>-1.2899008869817821</v>
          </cell>
          <cell r="Q1309">
            <v>13150.879999999994</v>
          </cell>
          <cell r="R1309">
            <v>2.2004837122636487E-3</v>
          </cell>
          <cell r="S1309">
            <v>-45120.670000000013</v>
          </cell>
          <cell r="T1309">
            <v>-3.4310000547491901</v>
          </cell>
          <cell r="V1309" t="str">
            <v>bigger WH by 400 m2; incl 13k courier</v>
          </cell>
          <cell r="Z1309" t="str">
            <v>Warehouse &amp; Distribution Costs</v>
          </cell>
          <cell r="AB1309">
            <v>320486.39</v>
          </cell>
          <cell r="AC1309">
            <v>6.5031259089068762E-3</v>
          </cell>
          <cell r="AE1309">
            <v>178130.35154444445</v>
          </cell>
          <cell r="AF1309">
            <v>3.7933831409357592E-3</v>
          </cell>
          <cell r="AG1309">
            <v>-142356.03845555556</v>
          </cell>
          <cell r="AH1309">
            <v>-0.79916778483445028</v>
          </cell>
          <cell r="AJ1309">
            <v>221825.86</v>
          </cell>
          <cell r="AK1309">
            <v>4.122809847932115E-3</v>
          </cell>
          <cell r="AL1309">
            <v>-98660.530000000028</v>
          </cell>
          <cell r="AM1309">
            <v>-0.4447656824141244</v>
          </cell>
        </row>
        <row r="1310">
          <cell r="A1310" t="str">
            <v>KLM</v>
          </cell>
          <cell r="D1310" t="str">
            <v>B2B / SHIP CHANDLING CEEUtilities / Supplies / Services</v>
          </cell>
          <cell r="G1310" t="str">
            <v>Utilities / Supplies / Services</v>
          </cell>
          <cell r="I1310">
            <v>94985.18</v>
          </cell>
          <cell r="J1310">
            <v>9.9569470434456627E-3</v>
          </cell>
          <cell r="L1310">
            <v>92359.4908111111</v>
          </cell>
          <cell r="M1310">
            <v>1.039368241702484E-2</v>
          </cell>
          <cell r="N1310">
            <v>-2625.6891888888931</v>
          </cell>
          <cell r="O1310">
            <v>-2.8429013259274161E-2</v>
          </cell>
          <cell r="Q1310">
            <v>131735.31</v>
          </cell>
          <cell r="R1310">
            <v>2.2042738127410692E-2</v>
          </cell>
          <cell r="S1310">
            <v>36750.130000000005</v>
          </cell>
          <cell r="T1310">
            <v>0.27896947295299945</v>
          </cell>
          <cell r="Z1310" t="str">
            <v>Utilities / Supplies / Services</v>
          </cell>
          <cell r="AB1310">
            <v>664691.14</v>
          </cell>
          <cell r="AC1310">
            <v>1.3487531167719315E-2</v>
          </cell>
          <cell r="AE1310">
            <v>646516.43567777774</v>
          </cell>
          <cell r="AF1310">
            <v>1.3767920661325662E-2</v>
          </cell>
          <cell r="AG1310">
            <v>-18174.704322222271</v>
          </cell>
          <cell r="AH1310">
            <v>-2.8111743676197065E-2</v>
          </cell>
          <cell r="AJ1310">
            <v>557673.09</v>
          </cell>
          <cell r="AK1310">
            <v>1.0364797446874465E-2</v>
          </cell>
          <cell r="AL1310">
            <v>-107018.05000000005</v>
          </cell>
          <cell r="AM1310">
            <v>-0.19190104726050183</v>
          </cell>
        </row>
        <row r="1311">
          <cell r="A1311" t="str">
            <v>N</v>
          </cell>
          <cell r="D1311" t="str">
            <v>B2B / SHIP CHANDLING CEETax, Duty &amp; Other Charges</v>
          </cell>
          <cell r="G1311" t="str">
            <v>Tax, Duty &amp; Other Charges</v>
          </cell>
          <cell r="I1311">
            <v>1103.0999999999995</v>
          </cell>
          <cell r="J1311">
            <v>1.1563391556056331E-4</v>
          </cell>
          <cell r="L1311">
            <v>4725.38195</v>
          </cell>
          <cell r="M1311">
            <v>5.3177122195148551E-4</v>
          </cell>
          <cell r="N1311">
            <v>3622.2819500000005</v>
          </cell>
          <cell r="O1311">
            <v>0.76655855300755116</v>
          </cell>
          <cell r="Q1311">
            <v>1215.3599999999999</v>
          </cell>
          <cell r="R1311">
            <v>2.0336128719422193E-4</v>
          </cell>
          <cell r="S1311">
            <v>112.26000000000045</v>
          </cell>
          <cell r="T1311">
            <v>9.236769352290719E-2</v>
          </cell>
          <cell r="Z1311" t="str">
            <v>Tax, Duty &amp; Other Charges</v>
          </cell>
          <cell r="AB1311">
            <v>24269.829999999998</v>
          </cell>
          <cell r="AC1311">
            <v>4.9246946267442237E-4</v>
          </cell>
          <cell r="AE1311">
            <v>33077.673650000004</v>
          </cell>
          <cell r="AF1311">
            <v>7.0440712925881155E-4</v>
          </cell>
          <cell r="AG1311">
            <v>8807.8436500000062</v>
          </cell>
          <cell r="AH1311">
            <v>0.26627760292931013</v>
          </cell>
          <cell r="AJ1311">
            <v>21443.829999999998</v>
          </cell>
          <cell r="AK1311">
            <v>3.9855061759427922E-4</v>
          </cell>
          <cell r="AL1311">
            <v>-2826</v>
          </cell>
          <cell r="AM1311">
            <v>-0.13178615946871441</v>
          </cell>
        </row>
        <row r="1312">
          <cell r="A1312" t="str">
            <v>O</v>
          </cell>
          <cell r="D1312" t="str">
            <v>B2B / SHIP CHANDLING CEEMarketing</v>
          </cell>
          <cell r="G1312" t="str">
            <v>Marketing</v>
          </cell>
          <cell r="I1312">
            <v>5832.9199999999983</v>
          </cell>
          <cell r="J1312">
            <v>6.1144354886367601E-4</v>
          </cell>
          <cell r="L1312">
            <v>13630.265916666667</v>
          </cell>
          <cell r="M1312">
            <v>1.5338830254831609E-3</v>
          </cell>
          <cell r="N1312">
            <v>7797.3459166666689</v>
          </cell>
          <cell r="O1312">
            <v>0.57206117359253539</v>
          </cell>
          <cell r="Q1312">
            <v>5380.6000000000022</v>
          </cell>
          <cell r="R1312">
            <v>9.0031409777944897E-4</v>
          </cell>
          <cell r="S1312">
            <v>-452.31999999999607</v>
          </cell>
          <cell r="T1312">
            <v>-8.406497416644898E-2</v>
          </cell>
          <cell r="Z1312" t="str">
            <v>Marketing</v>
          </cell>
          <cell r="AB1312">
            <v>75013.76999999999</v>
          </cell>
          <cell r="AC1312">
            <v>1.5221363728168966E-3</v>
          </cell>
          <cell r="AE1312">
            <v>95411.861416666667</v>
          </cell>
          <cell r="AF1312">
            <v>2.0318477081822748E-3</v>
          </cell>
          <cell r="AG1312">
            <v>20398.091416666677</v>
          </cell>
          <cell r="AH1312">
            <v>0.21378989062573217</v>
          </cell>
          <cell r="AJ1312">
            <v>34834.74</v>
          </cell>
          <cell r="AK1312">
            <v>6.4743131897315644E-4</v>
          </cell>
          <cell r="AL1312">
            <v>-40179.029999999992</v>
          </cell>
          <cell r="AM1312">
            <v>-1.1534183978407762</v>
          </cell>
        </row>
        <row r="1313">
          <cell r="A1313">
            <v>0</v>
          </cell>
          <cell r="D1313" t="str">
            <v>B2B / SHIP CHANDLING CEETOTAL COST</v>
          </cell>
          <cell r="G1313" t="str">
            <v>TOTAL COST</v>
          </cell>
          <cell r="I1313">
            <v>857899.07000000007</v>
          </cell>
          <cell r="J1313">
            <v>8.9930403970506612E-2</v>
          </cell>
          <cell r="L1313">
            <v>1075698.6281620518</v>
          </cell>
          <cell r="M1313">
            <v>0.12105382802955662</v>
          </cell>
          <cell r="N1313">
            <v>217799.55816205172</v>
          </cell>
          <cell r="O1313">
            <v>-0.20247265587219909</v>
          </cell>
          <cell r="Q1313">
            <v>364539.92000000004</v>
          </cell>
          <cell r="R1313">
            <v>6.0996994606436532E-2</v>
          </cell>
          <cell r="S1313">
            <v>493359.15</v>
          </cell>
          <cell r="T1313">
            <v>1.3533748238053049</v>
          </cell>
          <cell r="Z1313" t="str">
            <v>TOTAL COST</v>
          </cell>
          <cell r="AB1313">
            <v>4964978.9099999992</v>
          </cell>
          <cell r="AC1313">
            <v>0.10074650279781683</v>
          </cell>
          <cell r="AE1313">
            <v>5044109.8358758735</v>
          </cell>
          <cell r="AF1313">
            <v>0.10741707433090472</v>
          </cell>
          <cell r="AG1313">
            <v>79130.925875874236</v>
          </cell>
          <cell r="AH1313">
            <v>-1.5687788024174476E-2</v>
          </cell>
          <cell r="AJ1313">
            <v>2341252.39</v>
          </cell>
          <cell r="AK1313">
            <v>4.3514035784586166E-2</v>
          </cell>
          <cell r="AL1313">
            <v>2623726.5199999991</v>
          </cell>
          <cell r="AM1313">
            <v>1.1206508666927615</v>
          </cell>
        </row>
        <row r="1314">
          <cell r="D1314" t="str">
            <v>B2B / SHIP CHANDLING CEESTORE CASH CONTRIBUTION</v>
          </cell>
          <cell r="G1314" t="str">
            <v>STORE CASH CONTRIBUTION</v>
          </cell>
          <cell r="I1314">
            <v>378502.47869862244</v>
          </cell>
          <cell r="J1314">
            <v>3.9677022628320589E-2</v>
          </cell>
          <cell r="L1314">
            <v>605630.31623764266</v>
          </cell>
          <cell r="M1314">
            <v>6.8154654316685631E-2</v>
          </cell>
          <cell r="N1314">
            <v>-227127.83753902023</v>
          </cell>
          <cell r="O1314">
            <v>-0.37502719307383181</v>
          </cell>
          <cell r="Q1314">
            <v>143926.80585479998</v>
          </cell>
          <cell r="R1314">
            <v>2.4082691959900773E-2</v>
          </cell>
          <cell r="S1314">
            <v>234575.67284382245</v>
          </cell>
          <cell r="T1314">
            <v>1.6298261567791146</v>
          </cell>
          <cell r="Z1314" t="str">
            <v>STORE CASH CONTRIBUTION</v>
          </cell>
          <cell r="AB1314">
            <v>1738382.8406767491</v>
          </cell>
          <cell r="AC1314">
            <v>3.527426700024329E-2</v>
          </cell>
          <cell r="AE1314">
            <v>2539273.5579531621</v>
          </cell>
          <cell r="AF1314">
            <v>5.407521751036428E-2</v>
          </cell>
          <cell r="AG1314">
            <v>-800890.71727641299</v>
          </cell>
          <cell r="AH1314">
            <v>-0.31540151110067427</v>
          </cell>
          <cell r="AJ1314">
            <v>4034334.0726793394</v>
          </cell>
          <cell r="AK1314">
            <v>7.4981304004368365E-2</v>
          </cell>
          <cell r="AL1314">
            <v>-2295951.2320025903</v>
          </cell>
          <cell r="AM1314">
            <v>-0.56910290289315846</v>
          </cell>
        </row>
        <row r="1315">
          <cell r="A1315" t="str">
            <v>S</v>
          </cell>
          <cell r="D1315" t="str">
            <v>B2B / SHIP CHANDLING CEECentral Costs</v>
          </cell>
          <cell r="G1315" t="str">
            <v>Central Costs</v>
          </cell>
          <cell r="I1315">
            <v>76729.428932175215</v>
          </cell>
          <cell r="J1315">
            <v>8.0432638075907861E-3</v>
          </cell>
          <cell r="L1315">
            <v>113454.59423137823</v>
          </cell>
          <cell r="M1315">
            <v>1.2767621506327115E-2</v>
          </cell>
          <cell r="N1315">
            <v>36725.165299203014</v>
          </cell>
          <cell r="O1315">
            <v>0.32369923446472393</v>
          </cell>
          <cell r="Q1315">
            <v>0</v>
          </cell>
          <cell r="R1315">
            <v>0</v>
          </cell>
          <cell r="S1315">
            <v>-76729.428932175215</v>
          </cell>
          <cell r="T1315">
            <v>0</v>
          </cell>
          <cell r="Z1315" t="str">
            <v>Central Costs</v>
          </cell>
          <cell r="AB1315">
            <v>357420.53522012354</v>
          </cell>
          <cell r="AC1315">
            <v>7.2525723883792633E-3</v>
          </cell>
          <cell r="AE1315">
            <v>449970.54993182141</v>
          </cell>
          <cell r="AF1315">
            <v>9.5823686599702269E-3</v>
          </cell>
          <cell r="AG1315">
            <v>92550.014711697877</v>
          </cell>
          <cell r="AH1315">
            <v>0.20568016001429623</v>
          </cell>
          <cell r="AJ1315">
            <v>0</v>
          </cell>
          <cell r="AK1315">
            <v>0</v>
          </cell>
          <cell r="AL1315">
            <v>-357420.53522012354</v>
          </cell>
          <cell r="AM1315">
            <v>0</v>
          </cell>
        </row>
        <row r="1316">
          <cell r="D1316" t="str">
            <v>B2B / SHIP CHANDLING CEEEBITDA</v>
          </cell>
          <cell r="G1316" t="str">
            <v>EBITDA</v>
          </cell>
          <cell r="I1316">
            <v>301773.04976644722</v>
          </cell>
          <cell r="J1316">
            <v>3.1633758820729801E-2</v>
          </cell>
          <cell r="L1316">
            <v>492175.72200626443</v>
          </cell>
          <cell r="M1316">
            <v>5.5387032810358512E-2</v>
          </cell>
          <cell r="N1316">
            <v>-190402.67223981721</v>
          </cell>
          <cell r="O1316">
            <v>-0.38685913125433224</v>
          </cell>
          <cell r="Q1316">
            <v>143926.80585479998</v>
          </cell>
          <cell r="R1316">
            <v>2.4082691959900773E-2</v>
          </cell>
          <cell r="S1316">
            <v>157846.24391164724</v>
          </cell>
          <cell r="T1316">
            <v>1.0967119222453241</v>
          </cell>
          <cell r="Z1316" t="str">
            <v>EBITDA</v>
          </cell>
          <cell r="AB1316">
            <v>1380962.3054566255</v>
          </cell>
          <cell r="AC1316">
            <v>2.8021694611864028E-2</v>
          </cell>
          <cell r="AE1316">
            <v>2089303.0080213407</v>
          </cell>
          <cell r="AF1316">
            <v>4.4492848850394048E-2</v>
          </cell>
          <cell r="AG1316">
            <v>-708340.70256471517</v>
          </cell>
          <cell r="AH1316">
            <v>-0.33903205989998741</v>
          </cell>
          <cell r="AJ1316">
            <v>4034334.0726793394</v>
          </cell>
          <cell r="AK1316">
            <v>7.4981304004368365E-2</v>
          </cell>
          <cell r="AL1316">
            <v>-2653371.7672227137</v>
          </cell>
          <cell r="AM1316">
            <v>-0.65769758265470535</v>
          </cell>
        </row>
        <row r="1317">
          <cell r="A1317" t="str">
            <v>R</v>
          </cell>
          <cell r="D1317" t="str">
            <v>B2B / SHIP CHANDLING CEEDepreciation</v>
          </cell>
          <cell r="G1317" t="str">
            <v>Depreciation</v>
          </cell>
          <cell r="I1317">
            <v>35760.319999999992</v>
          </cell>
          <cell r="J1317">
            <v>3.7486228114393294E-3</v>
          </cell>
          <cell r="L1317">
            <v>57791.251669581587</v>
          </cell>
          <cell r="M1317">
            <v>6.5035429608900144E-3</v>
          </cell>
          <cell r="N1317">
            <v>22030.931669581594</v>
          </cell>
          <cell r="O1317">
            <v>0.38121568633851843</v>
          </cell>
          <cell r="Q1317">
            <v>38623.880000000012</v>
          </cell>
          <cell r="R1317">
            <v>6.4627780684201946E-3</v>
          </cell>
          <cell r="S1317">
            <v>2863.5600000000195</v>
          </cell>
          <cell r="T1317">
            <v>7.4139625537362308E-2</v>
          </cell>
          <cell r="Z1317" t="str">
            <v>Depreciation</v>
          </cell>
          <cell r="AB1317">
            <v>281521.11</v>
          </cell>
          <cell r="AC1317">
            <v>5.7124648080850568E-3</v>
          </cell>
          <cell r="AE1317">
            <v>384162.67787610152</v>
          </cell>
          <cell r="AF1317">
            <v>8.1809540765900319E-3</v>
          </cell>
          <cell r="AG1317">
            <v>102641.56787610153</v>
          </cell>
          <cell r="AH1317">
            <v>0.26718256037668775</v>
          </cell>
          <cell r="AJ1317">
            <v>246040.74000000002</v>
          </cell>
          <cell r="AK1317">
            <v>4.5728626313654552E-3</v>
          </cell>
          <cell r="AL1317">
            <v>-35480.369999999966</v>
          </cell>
          <cell r="AM1317">
            <v>-0.14420526454277427</v>
          </cell>
        </row>
        <row r="1318">
          <cell r="D1318" t="str">
            <v>B2B / SHIP CHANDLING CEEEBIT</v>
          </cell>
          <cell r="G1318" t="str">
            <v>EBIT</v>
          </cell>
          <cell r="I1318">
            <v>266012.72976644721</v>
          </cell>
          <cell r="J1318">
            <v>2.7885136009290469E-2</v>
          </cell>
          <cell r="L1318">
            <v>434384.47033668286</v>
          </cell>
          <cell r="M1318">
            <v>4.8883489849468498E-2</v>
          </cell>
          <cell r="N1318">
            <v>-168371.74057023565</v>
          </cell>
          <cell r="O1318">
            <v>-0.38760994480243283</v>
          </cell>
          <cell r="Q1318">
            <v>105302.92585479998</v>
          </cell>
          <cell r="R1318">
            <v>1.7619913891480581E-2</v>
          </cell>
          <cell r="S1318">
            <v>160709.80391164724</v>
          </cell>
          <cell r="T1318">
            <v>1.5261665581186858</v>
          </cell>
          <cell r="Z1318" t="str">
            <v>EBIT</v>
          </cell>
          <cell r="AB1318">
            <v>1099441.1954566254</v>
          </cell>
          <cell r="AC1318">
            <v>2.2309229803778967E-2</v>
          </cell>
          <cell r="AE1318">
            <v>1705140.3301452391</v>
          </cell>
          <cell r="AF1318">
            <v>3.6311894773804018E-2</v>
          </cell>
          <cell r="AG1318">
            <v>-605699.1346886137</v>
          </cell>
          <cell r="AH1318">
            <v>-0.35521952298027104</v>
          </cell>
          <cell r="AJ1318">
            <v>3788293.3326793392</v>
          </cell>
          <cell r="AK1318">
            <v>7.0408441373002909E-2</v>
          </cell>
          <cell r="AL1318">
            <v>-2688852.1372227138</v>
          </cell>
          <cell r="AM1318">
            <v>-0.70977928610427177</v>
          </cell>
        </row>
        <row r="1319">
          <cell r="T1319" t="str">
            <v>data kPLN</v>
          </cell>
          <cell r="AM1319" t="str">
            <v>data kPLN</v>
          </cell>
        </row>
        <row r="1325">
          <cell r="B1325" t="str">
            <v>ACT</v>
          </cell>
          <cell r="C1325" t="str">
            <v>PY_BDG</v>
          </cell>
          <cell r="G1325" t="str">
            <v>B2B SALES CDD</v>
          </cell>
          <cell r="I1325" t="str">
            <v>JULY 2018</v>
          </cell>
          <cell r="Z1325" t="str">
            <v>B2B SALES CDD</v>
          </cell>
          <cell r="AB1325" t="str">
            <v>JULY 2018 YTD</v>
          </cell>
        </row>
        <row r="1326">
          <cell r="A1326" t="str">
            <v>B2B SALES CDD</v>
          </cell>
          <cell r="B1326">
            <v>247</v>
          </cell>
          <cell r="C1326">
            <v>305</v>
          </cell>
          <cell r="I1326" t="str">
            <v>Actual</v>
          </cell>
          <cell r="J1326" t="str">
            <v>% of sales</v>
          </cell>
          <cell r="L1326" t="str">
            <v>Budget</v>
          </cell>
          <cell r="M1326" t="str">
            <v>% of sales</v>
          </cell>
          <cell r="N1326" t="str">
            <v xml:space="preserve"> Variance</v>
          </cell>
          <cell r="O1326" t="str">
            <v xml:space="preserve"> Variance %</v>
          </cell>
          <cell r="Q1326" t="str">
            <v>Prev.year</v>
          </cell>
          <cell r="R1326" t="str">
            <v>% of sales</v>
          </cell>
          <cell r="S1326" t="str">
            <v xml:space="preserve"> Variance</v>
          </cell>
          <cell r="T1326" t="str">
            <v xml:space="preserve"> Variance %</v>
          </cell>
          <cell r="AB1326" t="str">
            <v>Actual</v>
          </cell>
          <cell r="AC1326" t="str">
            <v>% of sales</v>
          </cell>
          <cell r="AE1326" t="str">
            <v>Budget</v>
          </cell>
          <cell r="AF1326" t="str">
            <v>% of sales</v>
          </cell>
          <cell r="AG1326" t="str">
            <v xml:space="preserve"> Variance</v>
          </cell>
          <cell r="AH1326" t="str">
            <v xml:space="preserve"> Variance %</v>
          </cell>
          <cell r="AJ1326" t="str">
            <v>Prev.year</v>
          </cell>
          <cell r="AK1326" t="str">
            <v>% of sales</v>
          </cell>
          <cell r="AL1326" t="str">
            <v xml:space="preserve"> Variance</v>
          </cell>
          <cell r="AM1326" t="str">
            <v xml:space="preserve"> Variance %</v>
          </cell>
        </row>
        <row r="1327">
          <cell r="A1327" t="str">
            <v>A</v>
          </cell>
          <cell r="B1327">
            <v>247</v>
          </cell>
          <cell r="C1327">
            <v>305</v>
          </cell>
          <cell r="D1327" t="str">
            <v>B2B SALES CDDNET SALES</v>
          </cell>
          <cell r="G1327" t="str">
            <v>NET SALES</v>
          </cell>
          <cell r="I1327">
            <v>306891.32054379396</v>
          </cell>
          <cell r="J1327">
            <v>1</v>
          </cell>
          <cell r="L1327">
            <v>1362259.0634262995</v>
          </cell>
          <cell r="M1327">
            <v>1</v>
          </cell>
          <cell r="N1327">
            <v>-1055367.7428825055</v>
          </cell>
          <cell r="O1327">
            <v>-0.77471882640889667</v>
          </cell>
          <cell r="Q1327">
            <v>1230191.2871610895</v>
          </cell>
          <cell r="R1327">
            <v>1</v>
          </cell>
          <cell r="S1327">
            <v>-923299.96661729552</v>
          </cell>
          <cell r="T1327">
            <v>-0.75053365785738357</v>
          </cell>
          <cell r="Z1327" t="str">
            <v>NET SALES</v>
          </cell>
          <cell r="AB1327">
            <v>5271519.5956990421</v>
          </cell>
          <cell r="AC1327">
            <v>1</v>
          </cell>
          <cell r="AE1327">
            <v>8219677.0297435392</v>
          </cell>
          <cell r="AF1327">
            <v>1</v>
          </cell>
          <cell r="AG1327">
            <v>-2948157.4340444971</v>
          </cell>
          <cell r="AH1327">
            <v>-0.35867071460062971</v>
          </cell>
          <cell r="AJ1327">
            <v>8072049.2807509536</v>
          </cell>
          <cell r="AK1327">
            <v>1</v>
          </cell>
          <cell r="AL1327">
            <v>-2800529.6850519115</v>
          </cell>
          <cell r="AM1327">
            <v>-0.34694159904724642</v>
          </cell>
        </row>
        <row r="1328">
          <cell r="A1328" t="str">
            <v>B</v>
          </cell>
          <cell r="B1328">
            <v>248</v>
          </cell>
          <cell r="C1328">
            <v>306</v>
          </cell>
          <cell r="D1328" t="str">
            <v>B2B SALES CDDCOGS</v>
          </cell>
          <cell r="G1328" t="str">
            <v>COGS</v>
          </cell>
          <cell r="I1328">
            <v>242377.00089492928</v>
          </cell>
          <cell r="J1328">
            <v>0.78978121787690514</v>
          </cell>
          <cell r="L1328">
            <v>1144297.6132780914</v>
          </cell>
          <cell r="M1328">
            <v>0.83999999999999986</v>
          </cell>
          <cell r="N1328">
            <v>901920.61238316214</v>
          </cell>
          <cell r="O1328">
            <v>0.78818709566247613</v>
          </cell>
          <cell r="Q1328">
            <v>980145.07366875932</v>
          </cell>
          <cell r="R1328">
            <v>0.79674200581491561</v>
          </cell>
          <cell r="S1328">
            <v>737768.07277383003</v>
          </cell>
          <cell r="T1328">
            <v>0.75271313665058448</v>
          </cell>
          <cell r="Z1328" t="str">
            <v>COGS</v>
          </cell>
          <cell r="AB1328">
            <v>4444121.9349193769</v>
          </cell>
          <cell r="AC1328">
            <v>0.84304380439850257</v>
          </cell>
          <cell r="AE1328">
            <v>6904528.7049845718</v>
          </cell>
          <cell r="AF1328">
            <v>0.83999999999999986</v>
          </cell>
          <cell r="AG1328">
            <v>2460406.7700651949</v>
          </cell>
          <cell r="AH1328">
            <v>0.35634680876754976</v>
          </cell>
          <cell r="AJ1328">
            <v>6788212.1855561798</v>
          </cell>
          <cell r="AK1328">
            <v>0.84095276793511642</v>
          </cell>
          <cell r="AL1328">
            <v>2344090.250636803</v>
          </cell>
          <cell r="AM1328">
            <v>0.34531776358206812</v>
          </cell>
        </row>
        <row r="1329">
          <cell r="B1329">
            <v>249</v>
          </cell>
          <cell r="C1329">
            <v>307</v>
          </cell>
          <cell r="D1329" t="str">
            <v>B2B SALES CDDGROSS MARGIN</v>
          </cell>
          <cell r="G1329" t="str">
            <v>GROSS MARGIN</v>
          </cell>
          <cell r="I1329">
            <v>64514.319648864679</v>
          </cell>
          <cell r="J1329">
            <v>0.21021878212309483</v>
          </cell>
          <cell r="L1329">
            <v>217961.45014820807</v>
          </cell>
          <cell r="M1329">
            <v>0.16000000000000011</v>
          </cell>
          <cell r="N1329">
            <v>-153447.13049934339</v>
          </cell>
          <cell r="O1329">
            <v>-0.7040104128276049</v>
          </cell>
          <cell r="Q1329">
            <v>250046.21349233016</v>
          </cell>
          <cell r="R1329">
            <v>0.20325799418508436</v>
          </cell>
          <cell r="S1329">
            <v>-185531.89384346548</v>
          </cell>
          <cell r="T1329">
            <v>-0.74199041550035882</v>
          </cell>
          <cell r="Z1329" t="str">
            <v>GROSS MARGIN</v>
          </cell>
          <cell r="AB1329">
            <v>827397.66077966522</v>
          </cell>
          <cell r="AC1329">
            <v>0.15695619560149737</v>
          </cell>
          <cell r="AE1329">
            <v>1315148.3247589674</v>
          </cell>
          <cell r="AF1329">
            <v>0.16000000000000014</v>
          </cell>
          <cell r="AG1329">
            <v>-487750.66397930216</v>
          </cell>
          <cell r="AH1329">
            <v>-0.37087122022429997</v>
          </cell>
          <cell r="AJ1329">
            <v>1283837.0951947737</v>
          </cell>
          <cell r="AK1329">
            <v>0.15904723206488361</v>
          </cell>
          <cell r="AL1329">
            <v>-456439.43441510852</v>
          </cell>
          <cell r="AM1329">
            <v>-0.35552753236644952</v>
          </cell>
        </row>
        <row r="1330">
          <cell r="A1330" t="str">
            <v>C</v>
          </cell>
          <cell r="B1330">
            <v>250</v>
          </cell>
          <cell r="C1330">
            <v>308</v>
          </cell>
          <cell r="D1330" t="str">
            <v>B2B SALES CDDIncome from suppliers</v>
          </cell>
          <cell r="G1330" t="str">
            <v>Income from suppliers</v>
          </cell>
          <cell r="I1330">
            <v>37203.902382752509</v>
          </cell>
          <cell r="J1330">
            <v>0.12122826516184723</v>
          </cell>
          <cell r="L1330">
            <v>65075.640347249777</v>
          </cell>
          <cell r="M1330">
            <v>4.7770385306576069E-2</v>
          </cell>
          <cell r="N1330">
            <v>-27871.737964497268</v>
          </cell>
          <cell r="O1330">
            <v>-0.42829755982071072</v>
          </cell>
          <cell r="Q1330">
            <v>66630.590650851256</v>
          </cell>
          <cell r="R1330">
            <v>5.4162788621771631E-2</v>
          </cell>
          <cell r="S1330">
            <v>-29426.688268098747</v>
          </cell>
          <cell r="T1330">
            <v>-0.44163931282399338</v>
          </cell>
          <cell r="Z1330" t="str">
            <v>Income from suppliers</v>
          </cell>
          <cell r="AB1330">
            <v>344381.3151516064</v>
          </cell>
          <cell r="AC1330">
            <v>6.5328660721015286E-2</v>
          </cell>
          <cell r="AE1330">
            <v>392657.13880646147</v>
          </cell>
          <cell r="AF1330">
            <v>4.7770385306576055E-2</v>
          </cell>
          <cell r="AG1330">
            <v>-48275.823654855078</v>
          </cell>
          <cell r="AH1330">
            <v>-0.12294650697449805</v>
          </cell>
          <cell r="AJ1330">
            <v>424399.14408266195</v>
          </cell>
          <cell r="AK1330">
            <v>5.2576381699589864E-2</v>
          </cell>
          <cell r="AL1330">
            <v>-80017.828931055556</v>
          </cell>
          <cell r="AM1330">
            <v>-0.18854380374402957</v>
          </cell>
        </row>
        <row r="1331">
          <cell r="B1331">
            <v>251</v>
          </cell>
          <cell r="C1331">
            <v>309</v>
          </cell>
          <cell r="D1331" t="str">
            <v>B2B SALES CDDTOTAL MARGIN</v>
          </cell>
          <cell r="G1331" t="str">
            <v>TOTAL MARGIN</v>
          </cell>
          <cell r="I1331">
            <v>101718.22203161719</v>
          </cell>
          <cell r="J1331">
            <v>0.33144704728494206</v>
          </cell>
          <cell r="L1331">
            <v>283037.09049545787</v>
          </cell>
          <cell r="M1331">
            <v>0.20777038530657621</v>
          </cell>
          <cell r="N1331">
            <v>-181318.86846384068</v>
          </cell>
          <cell r="O1331">
            <v>-0.64061875475910623</v>
          </cell>
          <cell r="Q1331">
            <v>316676.80414318142</v>
          </cell>
          <cell r="R1331">
            <v>0.25742078280685599</v>
          </cell>
          <cell r="S1331">
            <v>-214958.58211156423</v>
          </cell>
          <cell r="T1331">
            <v>-0.67879484477294838</v>
          </cell>
          <cell r="Z1331" t="str">
            <v>TOTAL MARGIN</v>
          </cell>
          <cell r="AB1331">
            <v>1171778.9759312717</v>
          </cell>
          <cell r="AC1331">
            <v>0.22228485632251269</v>
          </cell>
          <cell r="AE1331">
            <v>1707805.4635654287</v>
          </cell>
          <cell r="AF1331">
            <v>0.20777038530657618</v>
          </cell>
          <cell r="AG1331">
            <v>-536026.48763415706</v>
          </cell>
          <cell r="AH1331">
            <v>-0.31386858694964059</v>
          </cell>
          <cell r="AJ1331">
            <v>1708236.2392774357</v>
          </cell>
          <cell r="AK1331">
            <v>0.21162361376447347</v>
          </cell>
          <cell r="AL1331">
            <v>-536457.26334616402</v>
          </cell>
          <cell r="AM1331">
            <v>-0.31404161263613006</v>
          </cell>
        </row>
        <row r="1332">
          <cell r="A1332" t="str">
            <v>DJ</v>
          </cell>
          <cell r="B1332">
            <v>252</v>
          </cell>
          <cell r="C1332">
            <v>310</v>
          </cell>
          <cell r="D1332" t="str">
            <v>B2B SALES CDDTotal Rent</v>
          </cell>
          <cell r="G1332" t="str">
            <v>Total Rent</v>
          </cell>
          <cell r="I1332">
            <v>0</v>
          </cell>
          <cell r="J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Q1332">
            <v>0</v>
          </cell>
          <cell r="R1332">
            <v>0</v>
          </cell>
          <cell r="S1332">
            <v>0</v>
          </cell>
          <cell r="T1332">
            <v>0</v>
          </cell>
          <cell r="Z1332" t="str">
            <v>Total Rent</v>
          </cell>
          <cell r="AB1332">
            <v>0</v>
          </cell>
          <cell r="AC1332">
            <v>0</v>
          </cell>
          <cell r="AE1332">
            <v>0</v>
          </cell>
          <cell r="AF1332">
            <v>0</v>
          </cell>
          <cell r="AG1332">
            <v>0</v>
          </cell>
          <cell r="AH1332">
            <v>0</v>
          </cell>
          <cell r="AJ1332">
            <v>0</v>
          </cell>
          <cell r="AK1332">
            <v>0</v>
          </cell>
          <cell r="AL1332">
            <v>0</v>
          </cell>
          <cell r="AM1332">
            <v>0</v>
          </cell>
        </row>
        <row r="1333">
          <cell r="A1333" t="str">
            <v>I</v>
          </cell>
          <cell r="B1333">
            <v>253</v>
          </cell>
          <cell r="C1333">
            <v>311</v>
          </cell>
          <cell r="D1333" t="str">
            <v>B2B SALES CDDStaff</v>
          </cell>
          <cell r="G1333" t="str">
            <v>Staff</v>
          </cell>
          <cell r="I1333">
            <v>36527.252945857137</v>
          </cell>
          <cell r="J1333">
            <v>0.11902341480734262</v>
          </cell>
          <cell r="L1333">
            <v>31039.890170805538</v>
          </cell>
          <cell r="M1333">
            <v>2.2785600040520375E-2</v>
          </cell>
          <cell r="N1333">
            <v>-5487.3627750515989</v>
          </cell>
          <cell r="O1333">
            <v>-0.17678422007474492</v>
          </cell>
          <cell r="Q1333">
            <v>33370.583402285723</v>
          </cell>
          <cell r="R1333">
            <v>2.7126336977475241E-2</v>
          </cell>
          <cell r="S1333">
            <v>-3156.6695435714137</v>
          </cell>
          <cell r="T1333">
            <v>-9.4594376895286603E-2</v>
          </cell>
          <cell r="Z1333" t="str">
            <v>Staff</v>
          </cell>
          <cell r="AB1333">
            <v>340208.17676885711</v>
          </cell>
          <cell r="AC1333">
            <v>6.4537022122886187E-2</v>
          </cell>
          <cell r="AE1333">
            <v>370437.82132963894</v>
          </cell>
          <cell r="AF1333">
            <v>4.5067199111252294E-2</v>
          </cell>
          <cell r="AG1333">
            <v>30229.644560781831</v>
          </cell>
          <cell r="AH1333">
            <v>8.1605178575655191E-2</v>
          </cell>
          <cell r="AJ1333">
            <v>503623.00346628565</v>
          </cell>
          <cell r="AK1333">
            <v>6.2390972347908275E-2</v>
          </cell>
          <cell r="AL1333">
            <v>163414.82669742854</v>
          </cell>
          <cell r="AM1333">
            <v>0.32447848007873636</v>
          </cell>
        </row>
        <row r="1334">
          <cell r="A1334" t="str">
            <v>EF</v>
          </cell>
          <cell r="B1334">
            <v>254</v>
          </cell>
          <cell r="C1334">
            <v>312</v>
          </cell>
          <cell r="D1334" t="str">
            <v>B2B SALES CDDWarehouse &amp; Distribution Costs</v>
          </cell>
          <cell r="G1334" t="str">
            <v>Warehouse &amp; Distribution Costs</v>
          </cell>
          <cell r="I1334">
            <v>47945.465776927223</v>
          </cell>
          <cell r="J1334">
            <v>0.15622946159562476</v>
          </cell>
          <cell r="L1334">
            <v>99682.307336776197</v>
          </cell>
          <cell r="M1334">
            <v>7.3174266197252702E-2</v>
          </cell>
          <cell r="N1334">
            <v>51736.841559848974</v>
          </cell>
          <cell r="O1334">
            <v>0.51901729546705111</v>
          </cell>
          <cell r="Q1334">
            <v>105132.44913950804</v>
          </cell>
          <cell r="R1334">
            <v>8.546024527788848E-2</v>
          </cell>
          <cell r="S1334">
            <v>57186.983362580817</v>
          </cell>
          <cell r="T1334">
            <v>0.54395178492127738</v>
          </cell>
          <cell r="V1334" t="str">
            <v>WH costs split on basis of sales</v>
          </cell>
          <cell r="Z1334" t="str">
            <v>Warehouse &amp; Distribution Costs</v>
          </cell>
          <cell r="AB1334">
            <v>525677.0264231828</v>
          </cell>
          <cell r="AC1334">
            <v>9.9720207215406198E-2</v>
          </cell>
          <cell r="AE1334">
            <v>613802.7086986521</v>
          </cell>
          <cell r="AF1334">
            <v>7.4674796403503371E-2</v>
          </cell>
          <cell r="AG1334">
            <v>88125.682275469298</v>
          </cell>
          <cell r="AH1334">
            <v>0.14357330299553106</v>
          </cell>
          <cell r="AJ1334">
            <v>654442.8515896413</v>
          </cell>
          <cell r="AK1334">
            <v>8.1075180394433566E-2</v>
          </cell>
          <cell r="AL1334">
            <v>128765.8251664585</v>
          </cell>
          <cell r="AM1334">
            <v>0.19675640868211242</v>
          </cell>
        </row>
        <row r="1335">
          <cell r="A1335" t="str">
            <v>KLM</v>
          </cell>
          <cell r="B1335">
            <v>255</v>
          </cell>
          <cell r="C1335">
            <v>313</v>
          </cell>
          <cell r="D1335" t="str">
            <v>B2B SALES CDDUtilities / Supplies / Services</v>
          </cell>
          <cell r="G1335" t="str">
            <v>Utilities / Supplies / Services</v>
          </cell>
          <cell r="I1335">
            <v>-1851.6279082142851</v>
          </cell>
          <cell r="J1335">
            <v>-6.033497151152094E-3</v>
          </cell>
          <cell r="L1335">
            <v>1486.7211508916193</v>
          </cell>
          <cell r="M1335">
            <v>1.0913644774381444E-3</v>
          </cell>
          <cell r="N1335">
            <v>3338.3490591059044</v>
          </cell>
          <cell r="O1335">
            <v>2.2454439806037758</v>
          </cell>
          <cell r="Q1335">
            <v>290.1966245714288</v>
          </cell>
          <cell r="R1335">
            <v>2.3589552909378435E-4</v>
          </cell>
          <cell r="S1335">
            <v>2141.8245327857139</v>
          </cell>
          <cell r="T1335">
            <v>7.3805976756236413</v>
          </cell>
          <cell r="Z1335" t="str">
            <v>Utilities / Supplies / Services</v>
          </cell>
          <cell r="AB1335">
            <v>5860.1436142857146</v>
          </cell>
          <cell r="AC1335">
            <v>1.1116611648502497E-3</v>
          </cell>
          <cell r="AE1335">
            <v>10407.048056241334</v>
          </cell>
          <cell r="AF1335">
            <v>1.2661139870316831E-3</v>
          </cell>
          <cell r="AG1335">
            <v>4546.9044419556194</v>
          </cell>
          <cell r="AH1335">
            <v>0.43690625981387121</v>
          </cell>
          <cell r="AJ1335">
            <v>12513.109500571429</v>
          </cell>
          <cell r="AK1335">
            <v>1.5501775404680529E-3</v>
          </cell>
          <cell r="AL1335">
            <v>6652.9658862857141</v>
          </cell>
          <cell r="AM1335">
            <v>0.53167966651150111</v>
          </cell>
        </row>
        <row r="1336">
          <cell r="A1336" t="str">
            <v>N</v>
          </cell>
          <cell r="B1336">
            <v>256</v>
          </cell>
          <cell r="C1336">
            <v>314</v>
          </cell>
          <cell r="D1336" t="str">
            <v>B2B SALES CDDTax, Duty &amp; Other Charges</v>
          </cell>
          <cell r="G1336" t="str">
            <v>Tax, Duty &amp; Other Charges</v>
          </cell>
          <cell r="I1336">
            <v>150.34634414285711</v>
          </cell>
          <cell r="J1336">
            <v>4.8990093260523602E-4</v>
          </cell>
          <cell r="L1336">
            <v>147.49063005540745</v>
          </cell>
          <cell r="M1336">
            <v>1.0826914939691788E-4</v>
          </cell>
          <cell r="N1336">
            <v>-2.8557140874496554</v>
          </cell>
          <cell r="O1336">
            <v>-1.9362003446435017E-2</v>
          </cell>
          <cell r="Q1336">
            <v>146.77724771428575</v>
          </cell>
          <cell r="R1336">
            <v>1.1931254045295946E-4</v>
          </cell>
          <cell r="S1336">
            <v>-3.5690964285713562</v>
          </cell>
          <cell r="T1336">
            <v>-2.4316414731518243E-2</v>
          </cell>
          <cell r="Z1336" t="str">
            <v>Tax, Duty &amp; Other Charges</v>
          </cell>
          <cell r="AB1336">
            <v>1093.115235142857</v>
          </cell>
          <cell r="AC1336">
            <v>2.0736245314059238E-4</v>
          </cell>
          <cell r="AE1336">
            <v>1032.434410387852</v>
          </cell>
          <cell r="AF1336">
            <v>1.2560522836261182E-4</v>
          </cell>
          <cell r="AG1336">
            <v>-60.680824755005005</v>
          </cell>
          <cell r="AH1336">
            <v>-5.8774508234580525E-2</v>
          </cell>
          <cell r="AJ1336">
            <v>1013.4167437142856</v>
          </cell>
          <cell r="AK1336">
            <v>1.2554640196894414E-4</v>
          </cell>
          <cell r="AL1336">
            <v>-79.698491428571401</v>
          </cell>
          <cell r="AM1336">
            <v>-7.8643353707051888E-2</v>
          </cell>
        </row>
        <row r="1337">
          <cell r="A1337" t="str">
            <v>O</v>
          </cell>
          <cell r="B1337">
            <v>257</v>
          </cell>
          <cell r="C1337">
            <v>315</v>
          </cell>
          <cell r="D1337" t="str">
            <v>B2B SALES CDDMarketing</v>
          </cell>
          <cell r="G1337" t="str">
            <v>Marketing</v>
          </cell>
          <cell r="I1337">
            <v>671.82709964285641</v>
          </cell>
          <cell r="J1337">
            <v>2.1891368529172381E-3</v>
          </cell>
          <cell r="L1337">
            <v>929.35786386444465</v>
          </cell>
          <cell r="M1337">
            <v>6.8221815425251122E-4</v>
          </cell>
          <cell r="N1337">
            <v>257.53076422158824</v>
          </cell>
          <cell r="O1337">
            <v>0.27710613342284196</v>
          </cell>
          <cell r="Q1337">
            <v>1.5063664285717095</v>
          </cell>
          <cell r="R1337">
            <v>1.2244977218526308E-6</v>
          </cell>
          <cell r="S1337">
            <v>-670.3207332142847</v>
          </cell>
          <cell r="T1337">
            <v>-444.99181640011869</v>
          </cell>
          <cell r="Z1337" t="str">
            <v>Marketing</v>
          </cell>
          <cell r="AB1337">
            <v>5308.7255371428564</v>
          </cell>
          <cell r="AC1337">
            <v>1.0070579157998711E-3</v>
          </cell>
          <cell r="AE1337">
            <v>6505.5050470511133</v>
          </cell>
          <cell r="AF1337">
            <v>7.9145506855201708E-4</v>
          </cell>
          <cell r="AG1337">
            <v>1196.7795099082568</v>
          </cell>
          <cell r="AH1337">
            <v>0.18396411981122762</v>
          </cell>
          <cell r="AJ1337">
            <v>6309.5324764285715</v>
          </cell>
          <cell r="AK1337">
            <v>7.8165187760617671E-4</v>
          </cell>
          <cell r="AL1337">
            <v>1000.8069392857151</v>
          </cell>
          <cell r="AM1337">
            <v>0.1586182404202805</v>
          </cell>
        </row>
        <row r="1338">
          <cell r="A1338">
            <v>0</v>
          </cell>
          <cell r="B1338">
            <v>258</v>
          </cell>
          <cell r="C1338">
            <v>316</v>
          </cell>
          <cell r="D1338" t="str">
            <v>B2B SALES CDDTOTAL COST</v>
          </cell>
          <cell r="G1338" t="str">
            <v>TOTAL COST</v>
          </cell>
          <cell r="I1338">
            <v>83443.264258355804</v>
          </cell>
          <cell r="J1338">
            <v>0.2718984170373378</v>
          </cell>
          <cell r="L1338">
            <v>133285.76715239321</v>
          </cell>
          <cell r="M1338">
            <v>9.7841718018860657E-2</v>
          </cell>
          <cell r="N1338">
            <v>49842.502894037403</v>
          </cell>
          <cell r="O1338">
            <v>-0.37395217778241563</v>
          </cell>
          <cell r="Q1338">
            <v>138941.51278050806</v>
          </cell>
          <cell r="R1338">
            <v>0.11294301482263232</v>
          </cell>
          <cell r="S1338">
            <v>-55498.248522152251</v>
          </cell>
          <cell r="T1338">
            <v>-0.39943604622921625</v>
          </cell>
          <cell r="Z1338" t="str">
            <v>TOTAL COST</v>
          </cell>
          <cell r="AB1338">
            <v>878147.18757861131</v>
          </cell>
          <cell r="AC1338">
            <v>0.16658331087208308</v>
          </cell>
          <cell r="AE1338">
            <v>1002185.5175419714</v>
          </cell>
          <cell r="AF1338">
            <v>0.12192516979870198</v>
          </cell>
          <cell r="AG1338">
            <v>124038.3299633601</v>
          </cell>
          <cell r="AH1338">
            <v>-0.1237678331927855</v>
          </cell>
          <cell r="AJ1338">
            <v>1177901.9137766412</v>
          </cell>
          <cell r="AK1338">
            <v>0.14592352856238502</v>
          </cell>
          <cell r="AL1338">
            <v>-299754.72619802994</v>
          </cell>
          <cell r="AM1338">
            <v>-0.25448190778206914</v>
          </cell>
        </row>
        <row r="1339">
          <cell r="B1339">
            <v>259</v>
          </cell>
          <cell r="C1339">
            <v>317</v>
          </cell>
          <cell r="D1339" t="str">
            <v>B2B SALES CDDSTORE CASH CONTRIBUTION</v>
          </cell>
          <cell r="G1339" t="str">
            <v>STORE CASH CONTRIBUTION</v>
          </cell>
          <cell r="I1339">
            <v>18274.957773261383</v>
          </cell>
          <cell r="J1339">
            <v>5.9548630247604262E-2</v>
          </cell>
          <cell r="L1339">
            <v>149751.32334306467</v>
          </cell>
          <cell r="M1339">
            <v>0.10992866728771554</v>
          </cell>
          <cell r="N1339">
            <v>-131476.36556980328</v>
          </cell>
          <cell r="O1339">
            <v>-0.87796463253018897</v>
          </cell>
          <cell r="Q1339">
            <v>177735.29136267336</v>
          </cell>
          <cell r="R1339">
            <v>0.14447776798422368</v>
          </cell>
          <cell r="S1339">
            <v>-159460.33358941198</v>
          </cell>
          <cell r="T1339">
            <v>-0.8971787896869009</v>
          </cell>
          <cell r="Z1339" t="str">
            <v>STORE CASH CONTRIBUTION</v>
          </cell>
          <cell r="AB1339">
            <v>293631.78835266037</v>
          </cell>
          <cell r="AC1339">
            <v>5.5701545450429581E-2</v>
          </cell>
          <cell r="AE1339">
            <v>705619.94602345733</v>
          </cell>
          <cell r="AF1339">
            <v>8.584521550787419E-2</v>
          </cell>
          <cell r="AG1339">
            <v>-411988.15767079697</v>
          </cell>
          <cell r="AH1339">
            <v>-0.58386693855887828</v>
          </cell>
          <cell r="AJ1339">
            <v>530334.32550079445</v>
          </cell>
          <cell r="AK1339">
            <v>6.5700085202088448E-2</v>
          </cell>
          <cell r="AL1339">
            <v>-236702.53714813408</v>
          </cell>
          <cell r="AM1339">
            <v>-0.44632701631110905</v>
          </cell>
        </row>
        <row r="1340">
          <cell r="A1340" t="str">
            <v>S</v>
          </cell>
          <cell r="B1340">
            <v>260</v>
          </cell>
          <cell r="C1340">
            <v>318</v>
          </cell>
          <cell r="D1340" t="str">
            <v>B2B SALES CDDCentral Costs</v>
          </cell>
          <cell r="G1340" t="str">
            <v>Central Costs</v>
          </cell>
          <cell r="I1340">
            <v>45054.67069492524</v>
          </cell>
          <cell r="J1340">
            <v>0.14680985638528626</v>
          </cell>
          <cell r="L1340">
            <v>169228.20350425737</v>
          </cell>
          <cell r="M1340">
            <v>0.12422615348847184</v>
          </cell>
          <cell r="N1340">
            <v>124173.53280933213</v>
          </cell>
          <cell r="O1340">
            <v>0.73376381854817851</v>
          </cell>
          <cell r="Q1340">
            <v>164703.68334855919</v>
          </cell>
          <cell r="R1340">
            <v>0.13388461214730729</v>
          </cell>
          <cell r="S1340">
            <v>119649.01265363395</v>
          </cell>
          <cell r="T1340">
            <v>0.72645013287543225</v>
          </cell>
          <cell r="Z1340" t="str">
            <v>Central Costs</v>
          </cell>
          <cell r="AB1340">
            <v>706214.74835909752</v>
          </cell>
          <cell r="AC1340">
            <v>0.13396796417778434</v>
          </cell>
          <cell r="AE1340">
            <v>1087410.3252266222</v>
          </cell>
          <cell r="AF1340">
            <v>0.1322935586509961</v>
          </cell>
          <cell r="AG1340">
            <v>381195.57686752465</v>
          </cell>
          <cell r="AH1340">
            <v>0.35055357487807692</v>
          </cell>
          <cell r="AJ1340">
            <v>1071720.4994302252</v>
          </cell>
          <cell r="AK1340">
            <v>0.13276932067125854</v>
          </cell>
          <cell r="AL1340">
            <v>365505.75107112771</v>
          </cell>
          <cell r="AM1340">
            <v>0.3410457775748873</v>
          </cell>
        </row>
        <row r="1341">
          <cell r="B1341">
            <v>261</v>
          </cell>
          <cell r="C1341">
            <v>319</v>
          </cell>
          <cell r="D1341" t="str">
            <v>B2B SALES CDDEBITDA</v>
          </cell>
          <cell r="G1341" t="str">
            <v>EBITDA</v>
          </cell>
          <cell r="I1341">
            <v>-26779.712921663857</v>
          </cell>
          <cell r="J1341">
            <v>-8.7261226137681988E-2</v>
          </cell>
          <cell r="L1341">
            <v>-19476.880161192705</v>
          </cell>
          <cell r="M1341">
            <v>-1.429748620075629E-2</v>
          </cell>
          <cell r="N1341">
            <v>-7302.8327604711521</v>
          </cell>
          <cell r="O1341">
            <v>0.37494879570198836</v>
          </cell>
          <cell r="Q1341">
            <v>13031.608014114172</v>
          </cell>
          <cell r="R1341">
            <v>1.0593155836916382E-2</v>
          </cell>
          <cell r="S1341">
            <v>-39811.320935778029</v>
          </cell>
          <cell r="T1341">
            <v>-3.0549814645022697</v>
          </cell>
          <cell r="Z1341" t="str">
            <v>EBITDA</v>
          </cell>
          <cell r="AB1341">
            <v>-412582.96000643715</v>
          </cell>
          <cell r="AC1341">
            <v>-7.8266418727354764E-2</v>
          </cell>
          <cell r="AE1341">
            <v>-381790.37920316483</v>
          </cell>
          <cell r="AF1341">
            <v>-4.6448343143121892E-2</v>
          </cell>
          <cell r="AG1341">
            <v>-30792.580803272314</v>
          </cell>
          <cell r="AH1341">
            <v>8.0653108303932575E-2</v>
          </cell>
          <cell r="AJ1341">
            <v>-541386.17392943078</v>
          </cell>
          <cell r="AK1341">
            <v>-6.7069235469170096E-2</v>
          </cell>
          <cell r="AL1341">
            <v>128803.21392299363</v>
          </cell>
          <cell r="AM1341">
            <v>-0.23791374831043066</v>
          </cell>
        </row>
        <row r="1342">
          <cell r="A1342" t="str">
            <v>R</v>
          </cell>
          <cell r="B1342">
            <v>262</v>
          </cell>
          <cell r="C1342">
            <v>320</v>
          </cell>
          <cell r="D1342" t="str">
            <v>B2B SALES CDDDepreciation</v>
          </cell>
          <cell r="G1342" t="str">
            <v>Depreciation</v>
          </cell>
          <cell r="I1342">
            <v>730.66532000000097</v>
          </cell>
          <cell r="J1342">
            <v>2.3808601647817983E-3</v>
          </cell>
          <cell r="L1342">
            <v>713.50741912121293</v>
          </cell>
          <cell r="M1342">
            <v>5.2376779004621016E-4</v>
          </cell>
          <cell r="N1342">
            <v>-17.157900878788041</v>
          </cell>
          <cell r="O1342">
            <v>-2.4047263446707268E-2</v>
          </cell>
          <cell r="Q1342">
            <v>726.66860000000042</v>
          </cell>
          <cell r="R1342">
            <v>5.9069561586388118E-4</v>
          </cell>
          <cell r="S1342">
            <v>-3.9967200000005505</v>
          </cell>
          <cell r="T1342">
            <v>-5.5000587613123209E-3</v>
          </cell>
          <cell r="Z1342" t="str">
            <v>Depreciation</v>
          </cell>
          <cell r="AB1342">
            <v>5075.2536800000007</v>
          </cell>
          <cell r="AC1342">
            <v>9.627686263636064E-4</v>
          </cell>
          <cell r="AE1342">
            <v>4994.5519338484901</v>
          </cell>
          <cell r="AF1342">
            <v>6.076335987138322E-4</v>
          </cell>
          <cell r="AG1342">
            <v>-80.701746151510633</v>
          </cell>
          <cell r="AH1342">
            <v>-1.615795515201035E-2</v>
          </cell>
          <cell r="AJ1342">
            <v>5079.4041199999992</v>
          </cell>
          <cell r="AK1342">
            <v>6.2925831388475559E-4</v>
          </cell>
          <cell r="AL1342">
            <v>4.1504399999985253</v>
          </cell>
          <cell r="AM1342">
            <v>8.1711159457786842E-4</v>
          </cell>
        </row>
        <row r="1343">
          <cell r="B1343">
            <v>263</v>
          </cell>
          <cell r="C1343">
            <v>321</v>
          </cell>
          <cell r="D1343" t="str">
            <v>B2B SALES CDDEBIT</v>
          </cell>
          <cell r="G1343" t="str">
            <v>EBIT</v>
          </cell>
          <cell r="I1343">
            <v>-27510.378241663857</v>
          </cell>
          <cell r="J1343">
            <v>-8.9642086302463786E-2</v>
          </cell>
          <cell r="L1343">
            <v>-20190.387580313916</v>
          </cell>
          <cell r="M1343">
            <v>-1.4821253990802499E-2</v>
          </cell>
          <cell r="N1343">
            <v>-7319.9906613499406</v>
          </cell>
          <cell r="O1343">
            <v>0.36254829840349845</v>
          </cell>
          <cell r="Q1343">
            <v>12304.939414114171</v>
          </cell>
          <cell r="R1343">
            <v>1.00024602210525E-2</v>
          </cell>
          <cell r="S1343">
            <v>-39815.317655778024</v>
          </cell>
          <cell r="T1343">
            <v>-3.2357183010676627</v>
          </cell>
          <cell r="Z1343" t="str">
            <v>EBIT</v>
          </cell>
          <cell r="AB1343">
            <v>-417658.21368643717</v>
          </cell>
          <cell r="AC1343">
            <v>-7.9229187353718381E-2</v>
          </cell>
          <cell r="AE1343">
            <v>-386784.93113701331</v>
          </cell>
          <cell r="AF1343">
            <v>-4.7055976741835724E-2</v>
          </cell>
          <cell r="AG1343">
            <v>-30873.282549423864</v>
          </cell>
          <cell r="AH1343">
            <v>7.9820282705086676E-2</v>
          </cell>
          <cell r="AJ1343">
            <v>-546465.57804943074</v>
          </cell>
          <cell r="AK1343">
            <v>-6.7698493783054842E-2</v>
          </cell>
          <cell r="AL1343">
            <v>128807.36436299357</v>
          </cell>
          <cell r="AM1343">
            <v>-0.23570993222073033</v>
          </cell>
        </row>
        <row r="1344">
          <cell r="T1344" t="str">
            <v>data kPLN</v>
          </cell>
          <cell r="AM1344" t="str">
            <v>data kPLN</v>
          </cell>
        </row>
        <row r="1352">
          <cell r="G1352" t="str">
            <v>B2B / SHIP CHANDLING CDD+CEE</v>
          </cell>
          <cell r="I1352" t="str">
            <v>JULY 2018</v>
          </cell>
          <cell r="Z1352" t="str">
            <v>B2B / SHIP CHANDLING CDD+CEE</v>
          </cell>
          <cell r="AB1352" t="str">
            <v>JULY 2018 YTD</v>
          </cell>
        </row>
        <row r="1353">
          <cell r="I1353" t="str">
            <v>Actual</v>
          </cell>
          <cell r="J1353" t="str">
            <v>% of sales</v>
          </cell>
          <cell r="L1353" t="str">
            <v>Budget</v>
          </cell>
          <cell r="M1353" t="str">
            <v>% of sales</v>
          </cell>
          <cell r="N1353" t="str">
            <v xml:space="preserve"> Variance</v>
          </cell>
          <cell r="O1353" t="str">
            <v xml:space="preserve"> Variance %</v>
          </cell>
          <cell r="Q1353" t="str">
            <v>Prev.year</v>
          </cell>
          <cell r="R1353" t="str">
            <v>% of sales</v>
          </cell>
          <cell r="S1353" t="str">
            <v xml:space="preserve"> Variance</v>
          </cell>
          <cell r="T1353" t="str">
            <v xml:space="preserve"> Variance %</v>
          </cell>
          <cell r="AB1353" t="str">
            <v>Actual</v>
          </cell>
          <cell r="AC1353" t="str">
            <v>% of sales</v>
          </cell>
          <cell r="AE1353" t="str">
            <v>Budget</v>
          </cell>
          <cell r="AF1353" t="str">
            <v>% of sales</v>
          </cell>
          <cell r="AG1353" t="str">
            <v xml:space="preserve"> Variance</v>
          </cell>
          <cell r="AH1353" t="str">
            <v xml:space="preserve"> Variance %</v>
          </cell>
          <cell r="AJ1353" t="str">
            <v>Prev.year</v>
          </cell>
          <cell r="AK1353" t="str">
            <v>% of sales</v>
          </cell>
          <cell r="AL1353" t="str">
            <v xml:space="preserve"> Variance</v>
          </cell>
          <cell r="AM1353" t="str">
            <v xml:space="preserve"> Variance %</v>
          </cell>
        </row>
        <row r="1354">
          <cell r="A1354" t="str">
            <v>A</v>
          </cell>
          <cell r="D1354" t="str">
            <v>B2B / SHIP CHANDLING CDD+CEENET SALES</v>
          </cell>
          <cell r="G1354" t="str">
            <v>NET SALES</v>
          </cell>
          <cell r="I1354">
            <v>9846480.0705437921</v>
          </cell>
          <cell r="J1354">
            <v>1</v>
          </cell>
          <cell r="L1354">
            <v>10248377.294230267</v>
          </cell>
          <cell r="M1354">
            <v>1</v>
          </cell>
          <cell r="N1354">
            <v>-401897.22368647531</v>
          </cell>
          <cell r="O1354">
            <v>-3.9215693582313693E-2</v>
          </cell>
          <cell r="Q1354">
            <v>7206549.9971610904</v>
          </cell>
          <cell r="R1354">
            <v>1</v>
          </cell>
          <cell r="S1354">
            <v>2639930.0733827017</v>
          </cell>
          <cell r="T1354">
            <v>0.36632370196871755</v>
          </cell>
          <cell r="Z1354" t="str">
            <v>NET SALES</v>
          </cell>
          <cell r="AB1354">
            <v>54553417.945699044</v>
          </cell>
          <cell r="AC1354">
            <v>1</v>
          </cell>
          <cell r="AE1354">
            <v>55177852.601880156</v>
          </cell>
          <cell r="AF1354">
            <v>1</v>
          </cell>
          <cell r="AG1354">
            <v>-624434.65618111193</v>
          </cell>
          <cell r="AH1354">
            <v>-1.1316762554834048E-2</v>
          </cell>
          <cell r="AJ1354">
            <v>61876582.640750952</v>
          </cell>
          <cell r="AK1354">
            <v>1</v>
          </cell>
          <cell r="AL1354">
            <v>-7323164.6950519085</v>
          </cell>
          <cell r="AM1354">
            <v>-0.11835114970019345</v>
          </cell>
        </row>
        <row r="1355">
          <cell r="A1355" t="str">
            <v>B</v>
          </cell>
          <cell r="D1355" t="str">
            <v>B2B / SHIP CHANDLING CDD+CEECOGS</v>
          </cell>
          <cell r="G1355" t="str">
            <v>COGS</v>
          </cell>
          <cell r="I1355">
            <v>8595704.6268431023</v>
          </cell>
          <cell r="J1355">
            <v>0.8729723277008965</v>
          </cell>
          <cell r="L1355">
            <v>8388667.0158305392</v>
          </cell>
          <cell r="M1355">
            <v>0.81853612284095689</v>
          </cell>
          <cell r="N1355">
            <v>-207037.61101256311</v>
          </cell>
          <cell r="O1355">
            <v>-2.4680632885040632E-2</v>
          </cell>
          <cell r="Q1355">
            <v>6453010.5336687602</v>
          </cell>
          <cell r="R1355">
            <v>0.89543686454833793</v>
          </cell>
          <cell r="S1355">
            <v>-2142694.0931743421</v>
          </cell>
          <cell r="T1355">
            <v>-0.3320456524896056</v>
          </cell>
          <cell r="Z1355" t="str">
            <v>COGS</v>
          </cell>
          <cell r="AB1355">
            <v>47215442.409731098</v>
          </cell>
          <cell r="AC1355">
            <v>0.86549008637237057</v>
          </cell>
          <cell r="AE1355">
            <v>46441205.593921483</v>
          </cell>
          <cell r="AF1355">
            <v>0.84166388150340998</v>
          </cell>
          <cell r="AG1355">
            <v>-774236.81580961496</v>
          </cell>
          <cell r="AH1355">
            <v>-1.667133326769088E-2</v>
          </cell>
          <cell r="AJ1355">
            <v>54409457.04555618</v>
          </cell>
          <cell r="AK1355">
            <v>0.87932226899878863</v>
          </cell>
          <cell r="AL1355">
            <v>7194014.6358250827</v>
          </cell>
          <cell r="AM1355">
            <v>0.13221993062348791</v>
          </cell>
        </row>
        <row r="1356">
          <cell r="D1356" t="str">
            <v>B2B / SHIP CHANDLING CDD+CEEGROSS MARGIN</v>
          </cell>
          <cell r="G1356" t="str">
            <v>GROSS MARGIN</v>
          </cell>
          <cell r="I1356">
            <v>1250775.4437006898</v>
          </cell>
          <cell r="J1356">
            <v>0.12702767229910344</v>
          </cell>
          <cell r="L1356">
            <v>1859710.2783997282</v>
          </cell>
          <cell r="M1356">
            <v>0.18146387715904314</v>
          </cell>
          <cell r="N1356">
            <v>-608934.83469903842</v>
          </cell>
          <cell r="O1356">
            <v>-0.32743532246486473</v>
          </cell>
          <cell r="Q1356">
            <v>753539.46349233016</v>
          </cell>
          <cell r="R1356">
            <v>0.1045631354516621</v>
          </cell>
          <cell r="S1356">
            <v>497235.98020835966</v>
          </cell>
          <cell r="T1356">
            <v>0.65986720576502456</v>
          </cell>
          <cell r="Z1356" t="str">
            <v>GROSS MARGIN</v>
          </cell>
          <cell r="AB1356">
            <v>7337975.5359679461</v>
          </cell>
          <cell r="AC1356">
            <v>0.1345099136276294</v>
          </cell>
          <cell r="AE1356">
            <v>8736647.0079586729</v>
          </cell>
          <cell r="AF1356">
            <v>0.15833611849658999</v>
          </cell>
          <cell r="AG1356">
            <v>-1398671.4719907269</v>
          </cell>
          <cell r="AH1356">
            <v>-0.16009247835200424</v>
          </cell>
          <cell r="AJ1356">
            <v>7467125.5951947719</v>
          </cell>
          <cell r="AK1356">
            <v>0.12067773100121143</v>
          </cell>
          <cell r="AL1356">
            <v>-129150.05922682583</v>
          </cell>
          <cell r="AM1356">
            <v>-1.7295819868081042E-2</v>
          </cell>
        </row>
        <row r="1357">
          <cell r="A1357" t="str">
            <v>C</v>
          </cell>
          <cell r="D1357" t="str">
            <v>B2B / SHIP CHANDLING CDD+CEEIncome from suppliers</v>
          </cell>
          <cell r="G1357" t="str">
            <v>Income from suppliers</v>
          </cell>
          <cell r="I1357">
            <v>87344.327029548847</v>
          </cell>
          <cell r="J1357">
            <v>8.8706143112850556E-3</v>
          </cell>
          <cell r="L1357">
            <v>104655.75649542024</v>
          </cell>
          <cell r="M1357">
            <v>1.021193438636772E-2</v>
          </cell>
          <cell r="N1357">
            <v>-17311.429465871392</v>
          </cell>
          <cell r="O1357">
            <v>-0.16541306513444332</v>
          </cell>
          <cell r="Q1357">
            <v>71604.066505651295</v>
          </cell>
          <cell r="R1357">
            <v>9.9359702678616831E-3</v>
          </cell>
          <cell r="S1357">
            <v>15740.260523897552</v>
          </cell>
          <cell r="T1357">
            <v>0.21982355600788761</v>
          </cell>
          <cell r="Z1357" t="str">
            <v>Income from suppliers</v>
          </cell>
          <cell r="AB1357">
            <v>537165.19064007862</v>
          </cell>
          <cell r="AC1357">
            <v>9.8465909354159605E-3</v>
          </cell>
          <cell r="AE1357">
            <v>554541.84943579347</v>
          </cell>
          <cell r="AF1357">
            <v>1.0050080300096669E-2</v>
          </cell>
          <cell r="AG1357">
            <v>-17376.658795714844</v>
          </cell>
          <cell r="AH1357">
            <v>-3.1335162194511268E-2</v>
          </cell>
          <cell r="AJ1357">
            <v>616697.10676200152</v>
          </cell>
          <cell r="AK1357">
            <v>9.9665670022936019E-3</v>
          </cell>
          <cell r="AL1357">
            <v>-79531.916121922899</v>
          </cell>
          <cell r="AM1357">
            <v>-0.12896430881524501</v>
          </cell>
        </row>
        <row r="1358">
          <cell r="D1358" t="str">
            <v>B2B / SHIP CHANDLING CDD+CEETOTAL MARGIN</v>
          </cell>
          <cell r="G1358" t="str">
            <v>TOTAL MARGIN</v>
          </cell>
          <cell r="I1358">
            <v>1338119.7707302386</v>
          </cell>
          <cell r="J1358">
            <v>0.1358982866103885</v>
          </cell>
          <cell r="L1358">
            <v>1964366.0348951486</v>
          </cell>
          <cell r="M1358">
            <v>0.19167581154541088</v>
          </cell>
          <cell r="N1358">
            <v>-626246.26416490995</v>
          </cell>
          <cell r="O1358">
            <v>-0.31880324391698056</v>
          </cell>
          <cell r="Q1358">
            <v>825143.5299979815</v>
          </cell>
          <cell r="R1358">
            <v>0.11449910571952378</v>
          </cell>
          <cell r="S1358">
            <v>512976.24073225714</v>
          </cell>
          <cell r="T1358">
            <v>0.62168122524515468</v>
          </cell>
          <cell r="Z1358" t="str">
            <v>TOTAL MARGIN</v>
          </cell>
          <cell r="AB1358">
            <v>7875140.7266080249</v>
          </cell>
          <cell r="AC1358">
            <v>0.14435650456304536</v>
          </cell>
          <cell r="AE1358">
            <v>9291188.8573944662</v>
          </cell>
          <cell r="AF1358">
            <v>0.16838619879668665</v>
          </cell>
          <cell r="AG1358">
            <v>-1416048.1307864413</v>
          </cell>
          <cell r="AH1358">
            <v>-0.15240763615083208</v>
          </cell>
          <cell r="AJ1358">
            <v>8083822.7019567732</v>
          </cell>
          <cell r="AK1358">
            <v>0.13064429800350502</v>
          </cell>
          <cell r="AL1358">
            <v>-208681.97534874827</v>
          </cell>
          <cell r="AM1358">
            <v>-2.5814764009882918E-2</v>
          </cell>
        </row>
        <row r="1359">
          <cell r="A1359" t="str">
            <v>DJ</v>
          </cell>
          <cell r="D1359" t="str">
            <v>B2B / SHIP CHANDLING CDD+CEETotal Rent</v>
          </cell>
          <cell r="G1359" t="str">
            <v>Total Rent</v>
          </cell>
          <cell r="I1359">
            <v>431989.70000000007</v>
          </cell>
          <cell r="J1359">
            <v>4.3872500315347972E-2</v>
          </cell>
          <cell r="L1359">
            <v>727879.11714538489</v>
          </cell>
          <cell r="M1359">
            <v>7.1023840774790112E-2</v>
          </cell>
          <cell r="N1359">
            <v>295889.41714538482</v>
          </cell>
          <cell r="O1359">
            <v>0.40650900702552306</v>
          </cell>
          <cell r="Q1359">
            <v>24389.270000000019</v>
          </cell>
          <cell r="R1359">
            <v>3.3843198214968044E-3</v>
          </cell>
          <cell r="S1359">
            <v>-407600.43000000005</v>
          </cell>
          <cell r="T1359">
            <v>-16.712284951538106</v>
          </cell>
          <cell r="V1359" t="str">
            <v>UNL lower MAG due to lower PAX</v>
          </cell>
          <cell r="Z1359" t="str">
            <v>Total Rent</v>
          </cell>
          <cell r="AB1359">
            <v>2123460.7400000002</v>
          </cell>
          <cell r="AC1359">
            <v>3.892443076827256E-2</v>
          </cell>
          <cell r="AE1359">
            <v>2616093.2587592062</v>
          </cell>
          <cell r="AF1359">
            <v>4.7412016513851504E-2</v>
          </cell>
          <cell r="AG1359">
            <v>492632.51875920594</v>
          </cell>
          <cell r="AH1359">
            <v>0.18830846993308559</v>
          </cell>
          <cell r="AJ1359">
            <v>183832.87</v>
          </cell>
          <cell r="AK1359">
            <v>2.9709602915098695E-3</v>
          </cell>
          <cell r="AL1359">
            <v>-1939627.87</v>
          </cell>
          <cell r="AM1359">
            <v>-10.551039484940862</v>
          </cell>
        </row>
        <row r="1360">
          <cell r="A1360" t="str">
            <v>I</v>
          </cell>
          <cell r="D1360" t="str">
            <v>B2B / SHIP CHANDLING CDD+CEEStaff</v>
          </cell>
          <cell r="G1360" t="str">
            <v>Staff</v>
          </cell>
          <cell r="I1360">
            <v>302243.87294585712</v>
          </cell>
          <cell r="J1360">
            <v>3.0695626333519313E-2</v>
          </cell>
          <cell r="L1360">
            <v>242697.06943191664</v>
          </cell>
          <cell r="M1360">
            <v>2.3681511956878541E-2</v>
          </cell>
          <cell r="N1360">
            <v>-59546.803513940482</v>
          </cell>
          <cell r="O1360">
            <v>-0.2453544398097689</v>
          </cell>
          <cell r="Q1360">
            <v>222039.08340228576</v>
          </cell>
          <cell r="R1360">
            <v>3.0810732387863075E-2</v>
          </cell>
          <cell r="S1360">
            <v>-80204.789543571358</v>
          </cell>
          <cell r="T1360">
            <v>-0.36121924264233241</v>
          </cell>
          <cell r="V1360" t="str">
            <v>extra bonuses in exchange of pay rise</v>
          </cell>
          <cell r="Z1360" t="str">
            <v>Staff</v>
          </cell>
          <cell r="AB1360">
            <v>2097265.2167688571</v>
          </cell>
          <cell r="AC1360">
            <v>3.844424961340491E-2</v>
          </cell>
          <cell r="AE1360">
            <v>1845318.0761574169</v>
          </cell>
          <cell r="AF1360">
            <v>3.3443093363414778E-2</v>
          </cell>
          <cell r="AG1360">
            <v>-251947.14061144018</v>
          </cell>
          <cell r="AH1360">
            <v>-0.13653317759509531</v>
          </cell>
          <cell r="AJ1360">
            <v>1825265.0034662858</v>
          </cell>
          <cell r="AK1360">
            <v>2.94984778662323E-2</v>
          </cell>
          <cell r="AL1360">
            <v>-272000.21330257133</v>
          </cell>
          <cell r="AM1360">
            <v>-0.14901957402679988</v>
          </cell>
        </row>
        <row r="1361">
          <cell r="A1361" t="str">
            <v>EF</v>
          </cell>
          <cell r="D1361" t="str">
            <v>B2B / SHIP CHANDLING CDD+CEEWarehouse &amp; Distribution Costs</v>
          </cell>
          <cell r="G1361" t="str">
            <v>Warehouse &amp; Distribution Costs</v>
          </cell>
          <cell r="I1361">
            <v>106217.01577692723</v>
          </cell>
          <cell r="J1361">
            <v>1.0787308257971336E-2</v>
          </cell>
          <cell r="L1361">
            <v>125129.50041455397</v>
          </cell>
          <cell r="M1361">
            <v>1.2209689087559317E-2</v>
          </cell>
          <cell r="N1361">
            <v>18912.484637626738</v>
          </cell>
          <cell r="O1361">
            <v>0.15114329214909106</v>
          </cell>
          <cell r="Q1361">
            <v>118283.32913950803</v>
          </cell>
          <cell r="R1361">
            <v>1.6413308613151083E-2</v>
          </cell>
          <cell r="S1361">
            <v>12066.313362580797</v>
          </cell>
          <cell r="T1361">
            <v>0.10201195257490014</v>
          </cell>
          <cell r="V1361" t="str">
            <v>bigger WH by 400 m2; incl 13k courier</v>
          </cell>
          <cell r="Z1361" t="str">
            <v>Warehouse &amp; Distribution Costs</v>
          </cell>
          <cell r="AB1361">
            <v>846163.41642318282</v>
          </cell>
          <cell r="AC1361">
            <v>1.5510731468107651E-2</v>
          </cell>
          <cell r="AE1361">
            <v>791933.06024309655</v>
          </cell>
          <cell r="AF1361">
            <v>1.4352371882919414E-2</v>
          </cell>
          <cell r="AG1361">
            <v>-54230.356180086266</v>
          </cell>
          <cell r="AH1361">
            <v>-6.8478459736785569E-2</v>
          </cell>
          <cell r="AJ1361">
            <v>876268.71158964129</v>
          </cell>
          <cell r="AK1361">
            <v>1.4161556346399524E-2</v>
          </cell>
          <cell r="AL1361">
            <v>30105.295166458469</v>
          </cell>
          <cell r="AM1361">
            <v>3.4356236583917732E-2</v>
          </cell>
        </row>
        <row r="1362">
          <cell r="A1362" t="str">
            <v>KLM</v>
          </cell>
          <cell r="D1362" t="str">
            <v>B2B / SHIP CHANDLING CDD+CEEUtilities / Supplies / Services</v>
          </cell>
          <cell r="G1362" t="str">
            <v>Utilities / Supplies / Services</v>
          </cell>
          <cell r="I1362">
            <v>93133.552091785721</v>
          </cell>
          <cell r="J1362">
            <v>9.4585630016556996E-3</v>
          </cell>
          <cell r="L1362">
            <v>93846.211962002722</v>
          </cell>
          <cell r="M1362">
            <v>9.157177694349445E-3</v>
          </cell>
          <cell r="N1362">
            <v>712.6598702170013</v>
          </cell>
          <cell r="O1362">
            <v>7.5939119471923888E-3</v>
          </cell>
          <cell r="Q1362">
            <v>132025.50662457143</v>
          </cell>
          <cell r="R1362">
            <v>1.8320209625490816E-2</v>
          </cell>
          <cell r="S1362">
            <v>38891.954532785705</v>
          </cell>
          <cell r="T1362">
            <v>0.29457909707840857</v>
          </cell>
          <cell r="Z1362" t="str">
            <v>Utilities / Supplies / Services</v>
          </cell>
          <cell r="AB1362">
            <v>670551.28361428576</v>
          </cell>
          <cell r="AC1362">
            <v>1.229164567253575E-2</v>
          </cell>
          <cell r="AE1362">
            <v>656923.4837340191</v>
          </cell>
          <cell r="AF1362">
            <v>1.1905564511070421E-2</v>
          </cell>
          <cell r="AG1362">
            <v>-13627.799880266655</v>
          </cell>
          <cell r="AH1362">
            <v>-2.0744881584693564E-2</v>
          </cell>
          <cell r="AJ1362">
            <v>570186.19950057135</v>
          </cell>
          <cell r="AK1362">
            <v>9.2148947981017873E-3</v>
          </cell>
          <cell r="AL1362">
            <v>-100365.0841137144</v>
          </cell>
          <cell r="AM1362">
            <v>-0.17602159470296663</v>
          </cell>
        </row>
        <row r="1363">
          <cell r="A1363" t="str">
            <v>N</v>
          </cell>
          <cell r="D1363" t="str">
            <v>B2B / SHIP CHANDLING CDD+CEETax, Duty &amp; Other Charges</v>
          </cell>
          <cell r="G1363" t="str">
            <v>Tax, Duty &amp; Other Charges</v>
          </cell>
          <cell r="I1363">
            <v>1253.4463441428566</v>
          </cell>
          <cell r="J1363">
            <v>1.2729892663801759E-4</v>
          </cell>
          <cell r="L1363">
            <v>4872.8725800554075</v>
          </cell>
          <cell r="M1363">
            <v>4.7547747708300957E-4</v>
          </cell>
          <cell r="N1363">
            <v>3619.426235912551</v>
          </cell>
          <cell r="O1363">
            <v>0.74277054785442309</v>
          </cell>
          <cell r="Q1363">
            <v>1362.1372477142856</v>
          </cell>
          <cell r="R1363">
            <v>1.8901377888877184E-4</v>
          </cell>
          <cell r="S1363">
            <v>108.69090357142909</v>
          </cell>
          <cell r="T1363">
            <v>7.9794384709629074E-2</v>
          </cell>
          <cell r="Z1363" t="str">
            <v>Tax, Duty &amp; Other Charges</v>
          </cell>
          <cell r="AB1363">
            <v>25362.945235142855</v>
          </cell>
          <cell r="AC1363">
            <v>4.6491945308336916E-4</v>
          </cell>
          <cell r="AE1363">
            <v>34110.108060387851</v>
          </cell>
          <cell r="AF1363">
            <v>6.1818476892349316E-4</v>
          </cell>
          <cell r="AG1363">
            <v>8747.1628252449955</v>
          </cell>
          <cell r="AH1363">
            <v>0.25643902416724085</v>
          </cell>
          <cell r="AJ1363">
            <v>22457.246743714284</v>
          </cell>
          <cell r="AK1363">
            <v>3.6293611872683306E-4</v>
          </cell>
          <cell r="AL1363">
            <v>-2905.6984914285713</v>
          </cell>
          <cell r="AM1363">
            <v>-0.12938801112125953</v>
          </cell>
        </row>
        <row r="1364">
          <cell r="A1364" t="str">
            <v>O</v>
          </cell>
          <cell r="D1364" t="str">
            <v>B2B / SHIP CHANDLING CDD+CEEMarketing</v>
          </cell>
          <cell r="G1364" t="str">
            <v>Marketing</v>
          </cell>
          <cell r="I1364">
            <v>6504.7470996428547</v>
          </cell>
          <cell r="J1364">
            <v>6.6061648965320215E-4</v>
          </cell>
          <cell r="L1364">
            <v>14559.62378053111</v>
          </cell>
          <cell r="M1364">
            <v>1.4206760116772857E-3</v>
          </cell>
          <cell r="N1364">
            <v>8054.8766808882556</v>
          </cell>
          <cell r="O1364">
            <v>0.55323384740607817</v>
          </cell>
          <cell r="Q1364">
            <v>5382.1063664285739</v>
          </cell>
          <cell r="R1364">
            <v>7.4683536068559462E-4</v>
          </cell>
          <cell r="S1364">
            <v>-1122.6407332142808</v>
          </cell>
          <cell r="T1364">
            <v>-0.20858761547651028</v>
          </cell>
          <cell r="Z1364" t="str">
            <v>Marketing</v>
          </cell>
          <cell r="AB1364">
            <v>80322.495537142866</v>
          </cell>
          <cell r="AC1364">
            <v>1.4723641260588594E-3</v>
          </cell>
          <cell r="AE1364">
            <v>101917.36646371777</v>
          </cell>
          <cell r="AF1364">
            <v>1.847070185914502E-3</v>
          </cell>
          <cell r="AG1364">
            <v>21594.870926574906</v>
          </cell>
          <cell r="AH1364">
            <v>0.21188607669000759</v>
          </cell>
          <cell r="AJ1364">
            <v>41144.272476428567</v>
          </cell>
          <cell r="AK1364">
            <v>6.6494093113234716E-4</v>
          </cell>
          <cell r="AL1364">
            <v>-39178.223060714299</v>
          </cell>
          <cell r="AM1364">
            <v>-0.95221572050300285</v>
          </cell>
        </row>
        <row r="1365">
          <cell r="A1365">
            <v>0</v>
          </cell>
          <cell r="D1365" t="str">
            <v>B2B / SHIP CHANDLING CDD+CEETOTAL COST</v>
          </cell>
          <cell r="G1365" t="str">
            <v>TOTAL COST</v>
          </cell>
          <cell r="I1365">
            <v>941342.3342583559</v>
          </cell>
          <cell r="J1365">
            <v>9.5601913324785542E-2</v>
          </cell>
          <cell r="L1365">
            <v>1208984.3953144448</v>
          </cell>
          <cell r="M1365">
            <v>0.11796837300233773</v>
          </cell>
          <cell r="N1365">
            <v>267642.06105608889</v>
          </cell>
          <cell r="O1365">
            <v>-0.22137759767071097</v>
          </cell>
          <cell r="Q1365">
            <v>503481.43278050801</v>
          </cell>
          <cell r="R1365">
            <v>6.9864419587576138E-2</v>
          </cell>
          <cell r="S1365">
            <v>437860.90147784789</v>
          </cell>
          <cell r="T1365">
            <v>0.86966643250324727</v>
          </cell>
          <cell r="Z1365" t="str">
            <v>TOTAL COST</v>
          </cell>
          <cell r="AB1365">
            <v>5843126.0975786112</v>
          </cell>
          <cell r="AC1365">
            <v>0.1071083411014631</v>
          </cell>
          <cell r="AE1365">
            <v>6046295.3534178445</v>
          </cell>
          <cell r="AF1365">
            <v>0.10957830122609412</v>
          </cell>
          <cell r="AG1365">
            <v>203169.25583923329</v>
          </cell>
          <cell r="AH1365">
            <v>-3.3602271136884854E-2</v>
          </cell>
          <cell r="AJ1365">
            <v>3519154.3037766418</v>
          </cell>
          <cell r="AK1365">
            <v>5.6873766352102673E-2</v>
          </cell>
          <cell r="AL1365">
            <v>2323971.7938019694</v>
          </cell>
          <cell r="AM1365">
            <v>0.66037791844135918</v>
          </cell>
        </row>
        <row r="1366">
          <cell r="D1366" t="str">
            <v>B2B / SHIP CHANDLING CDD+CEESTORE CASH CONTRIBUTION</v>
          </cell>
          <cell r="G1366" t="str">
            <v>STORE CASH CONTRIBUTION</v>
          </cell>
          <cell r="I1366">
            <v>396777.43647188274</v>
          </cell>
          <cell r="J1366">
            <v>4.0296373285602954E-2</v>
          </cell>
          <cell r="L1366">
            <v>755381.63958070381</v>
          </cell>
          <cell r="M1366">
            <v>7.3707438543073156E-2</v>
          </cell>
          <cell r="N1366">
            <v>-358604.20310882106</v>
          </cell>
          <cell r="O1366">
            <v>-0.47473248530090639</v>
          </cell>
          <cell r="Q1366">
            <v>321662.09721747349</v>
          </cell>
          <cell r="R1366">
            <v>4.4634686131947647E-2</v>
          </cell>
          <cell r="S1366">
            <v>75115.339254409249</v>
          </cell>
          <cell r="T1366">
            <v>0.2335225067056137</v>
          </cell>
          <cell r="Z1366" t="str">
            <v>STORE CASH CONTRIBUTION</v>
          </cell>
          <cell r="AB1366">
            <v>2032014.6290294137</v>
          </cell>
          <cell r="AC1366">
            <v>3.7248163461582273E-2</v>
          </cell>
          <cell r="AE1366">
            <v>3244893.5039766217</v>
          </cell>
          <cell r="AF1366">
            <v>5.880789757059255E-2</v>
          </cell>
          <cell r="AG1366">
            <v>-1212878.874947208</v>
          </cell>
          <cell r="AH1366">
            <v>-0.37378079541310771</v>
          </cell>
          <cell r="AJ1366">
            <v>4564668.3981801309</v>
          </cell>
          <cell r="AK1366">
            <v>7.3770531651402349E-2</v>
          </cell>
          <cell r="AL1366">
            <v>-2532653.7691507172</v>
          </cell>
          <cell r="AM1366">
            <v>-0.55483850046159988</v>
          </cell>
        </row>
        <row r="1367">
          <cell r="A1367" t="str">
            <v>S</v>
          </cell>
          <cell r="D1367" t="str">
            <v>B2B / SHIP CHANDLING CDD+CEECentral Costs</v>
          </cell>
          <cell r="G1367" t="str">
            <v>Central Costs</v>
          </cell>
          <cell r="I1367">
            <v>121784.09962710046</v>
          </cell>
          <cell r="J1367">
            <v>1.2368287830229131E-2</v>
          </cell>
          <cell r="L1367">
            <v>282682.7977356356</v>
          </cell>
          <cell r="M1367">
            <v>2.7583176303899656E-2</v>
          </cell>
          <cell r="N1367">
            <v>160898.69810853514</v>
          </cell>
          <cell r="O1367">
            <v>0.56918461044455659</v>
          </cell>
          <cell r="Q1367">
            <v>164703.68334855919</v>
          </cell>
          <cell r="R1367">
            <v>2.2854720138407655E-2</v>
          </cell>
          <cell r="S1367">
            <v>42919.583721458737</v>
          </cell>
          <cell r="T1367">
            <v>0.26058666599840918</v>
          </cell>
          <cell r="Z1367" t="str">
            <v>Central Costs</v>
          </cell>
          <cell r="AB1367">
            <v>1063635.283579221</v>
          </cell>
          <cell r="AC1367">
            <v>1.9497133701832103E-2</v>
          </cell>
          <cell r="AE1367">
            <v>1537380.8751584436</v>
          </cell>
          <cell r="AF1367">
            <v>2.7862281742839303E-2</v>
          </cell>
          <cell r="AG1367">
            <v>473745.59157922259</v>
          </cell>
          <cell r="AH1367">
            <v>0.3081510894497097</v>
          </cell>
          <cell r="AJ1367">
            <v>1071720.4994302252</v>
          </cell>
          <cell r="AK1367">
            <v>1.732029232532966E-2</v>
          </cell>
          <cell r="AL1367">
            <v>8085.2158510042354</v>
          </cell>
          <cell r="AM1367">
            <v>7.5441459366529795E-3</v>
          </cell>
        </row>
        <row r="1368">
          <cell r="D1368" t="str">
            <v>B2B / SHIP CHANDLING CDD+CEEEBITDA</v>
          </cell>
          <cell r="G1368" t="str">
            <v>EBITDA</v>
          </cell>
          <cell r="I1368">
            <v>274993.33684478229</v>
          </cell>
          <cell r="J1368">
            <v>2.7928085455373824E-2</v>
          </cell>
          <cell r="L1368">
            <v>472698.84184506821</v>
          </cell>
          <cell r="M1368">
            <v>4.61242622391735E-2</v>
          </cell>
          <cell r="N1368">
            <v>-197705.50500028592</v>
          </cell>
          <cell r="O1368">
            <v>-0.41824833805090189</v>
          </cell>
          <cell r="Q1368">
            <v>156958.4138689143</v>
          </cell>
          <cell r="R1368">
            <v>2.1779965993539995E-2</v>
          </cell>
          <cell r="S1368">
            <v>118034.92297586799</v>
          </cell>
          <cell r="T1368">
            <v>0.75201398935163977</v>
          </cell>
          <cell r="Z1368" t="str">
            <v>EBITDA</v>
          </cell>
          <cell r="AB1368">
            <v>968379.34545019269</v>
          </cell>
          <cell r="AC1368">
            <v>1.7751029759750171E-2</v>
          </cell>
          <cell r="AE1368">
            <v>1707512.6288181781</v>
          </cell>
          <cell r="AF1368">
            <v>3.0945615827753244E-2</v>
          </cell>
          <cell r="AG1368">
            <v>-739133.28336798539</v>
          </cell>
          <cell r="AH1368">
            <v>-0.43287134214612644</v>
          </cell>
          <cell r="AJ1368">
            <v>3492947.8987499056</v>
          </cell>
          <cell r="AK1368">
            <v>5.6450239326072682E-2</v>
          </cell>
          <cell r="AL1368">
            <v>-2524568.5532997129</v>
          </cell>
          <cell r="AM1368">
            <v>-0.72276158318972727</v>
          </cell>
        </row>
        <row r="1369">
          <cell r="A1369" t="str">
            <v>R</v>
          </cell>
          <cell r="D1369" t="str">
            <v>B2B / SHIP CHANDLING CDD+CEEDepreciation</v>
          </cell>
          <cell r="G1369" t="str">
            <v>Depreciation</v>
          </cell>
          <cell r="I1369">
            <v>36490.985319999992</v>
          </cell>
          <cell r="J1369">
            <v>3.7059929089954175E-3</v>
          </cell>
          <cell r="L1369">
            <v>58504.759088702805</v>
          </cell>
          <cell r="M1369">
            <v>5.708685132195552E-3</v>
          </cell>
          <cell r="N1369">
            <v>22013.773768702813</v>
          </cell>
          <cell r="O1369">
            <v>0.37627321454868867</v>
          </cell>
          <cell r="Q1369">
            <v>39350.548600000009</v>
          </cell>
          <cell r="R1369">
            <v>5.460386539398402E-3</v>
          </cell>
          <cell r="S1369">
            <v>2859.5632800000167</v>
          </cell>
          <cell r="T1369">
            <v>7.2668955878292807E-2</v>
          </cell>
          <cell r="Z1369" t="str">
            <v>Depreciation</v>
          </cell>
          <cell r="AB1369">
            <v>286596.36368000001</v>
          </cell>
          <cell r="AC1369">
            <v>5.2534996792551122E-3</v>
          </cell>
          <cell r="AE1369">
            <v>389157.22980994999</v>
          </cell>
          <cell r="AF1369">
            <v>7.0527795385188601E-3</v>
          </cell>
          <cell r="AG1369">
            <v>102560.86612994998</v>
          </cell>
          <cell r="AH1369">
            <v>0.26354608953310954</v>
          </cell>
          <cell r="AJ1369">
            <v>251120.14412000001</v>
          </cell>
          <cell r="AK1369">
            <v>4.0584035737393194E-3</v>
          </cell>
          <cell r="AL1369">
            <v>-35476.219559999998</v>
          </cell>
          <cell r="AM1369">
            <v>-0.14127189869342915</v>
          </cell>
        </row>
        <row r="1370">
          <cell r="D1370" t="str">
            <v>B2B / SHIP CHANDLING CDD+CEEEBIT</v>
          </cell>
          <cell r="G1370" t="str">
            <v>EBIT</v>
          </cell>
          <cell r="I1370">
            <v>238502.35152478231</v>
          </cell>
          <cell r="J1370">
            <v>2.4222092546378405E-2</v>
          </cell>
          <cell r="L1370">
            <v>414194.08275636542</v>
          </cell>
          <cell r="M1370">
            <v>4.0415577106977948E-2</v>
          </cell>
          <cell r="N1370">
            <v>-175691.73123158311</v>
          </cell>
          <cell r="O1370">
            <v>-0.42417730852743096</v>
          </cell>
          <cell r="Q1370">
            <v>117607.86526891429</v>
          </cell>
          <cell r="R1370">
            <v>1.6319579454141593E-2</v>
          </cell>
          <cell r="S1370">
            <v>120894.48625586802</v>
          </cell>
          <cell r="T1370">
            <v>1.0279455883281168</v>
          </cell>
          <cell r="Z1370" t="str">
            <v>EBIT</v>
          </cell>
          <cell r="AB1370">
            <v>681782.98177019274</v>
          </cell>
          <cell r="AC1370">
            <v>1.2497530080495058E-2</v>
          </cell>
          <cell r="AE1370">
            <v>1318355.399008228</v>
          </cell>
          <cell r="AF1370">
            <v>2.3892836289234384E-2</v>
          </cell>
          <cell r="AG1370">
            <v>-636572.41723803524</v>
          </cell>
          <cell r="AH1370">
            <v>-0.48285342307310741</v>
          </cell>
          <cell r="AJ1370">
            <v>3241827.7546299058</v>
          </cell>
          <cell r="AK1370">
            <v>5.2391835752333367E-2</v>
          </cell>
          <cell r="AL1370">
            <v>-2560044.7728597131</v>
          </cell>
          <cell r="AM1370">
            <v>-0.78969179321866023</v>
          </cell>
        </row>
        <row r="1371">
          <cell r="T1371" t="str">
            <v>data kPLN</v>
          </cell>
          <cell r="AM1371" t="str">
            <v>data kPLN</v>
          </cell>
        </row>
        <row r="1379">
          <cell r="G1379" t="str">
            <v>DIPLO CDD+CEE + B2B CDD /HEAD OF DIPLO VIEW/</v>
          </cell>
          <cell r="I1379" t="str">
            <v>JULY 2018</v>
          </cell>
          <cell r="Z1379" t="str">
            <v>DIPLO CDD+CEE + B2B CDD /HEAD OF DIPLO VIEW/</v>
          </cell>
          <cell r="AB1379" t="str">
            <v>JULY 2018 YTD</v>
          </cell>
        </row>
        <row r="1380">
          <cell r="I1380" t="str">
            <v>Actual</v>
          </cell>
          <cell r="J1380" t="str">
            <v>% of sales</v>
          </cell>
          <cell r="L1380" t="str">
            <v>Budget</v>
          </cell>
          <cell r="M1380" t="str">
            <v>% of sales</v>
          </cell>
          <cell r="N1380" t="str">
            <v xml:space="preserve"> Variance</v>
          </cell>
          <cell r="O1380" t="str">
            <v xml:space="preserve"> Variance %</v>
          </cell>
          <cell r="Q1380" t="str">
            <v>Prev.year</v>
          </cell>
          <cell r="R1380" t="str">
            <v>% of sales</v>
          </cell>
          <cell r="S1380" t="str">
            <v xml:space="preserve"> Variance</v>
          </cell>
          <cell r="T1380" t="str">
            <v xml:space="preserve"> Variance %</v>
          </cell>
          <cell r="AB1380" t="str">
            <v>Actual</v>
          </cell>
          <cell r="AC1380" t="str">
            <v>% of sales</v>
          </cell>
          <cell r="AE1380" t="str">
            <v>Budget</v>
          </cell>
          <cell r="AF1380" t="str">
            <v>% of sales</v>
          </cell>
          <cell r="AG1380" t="str">
            <v xml:space="preserve"> Variance</v>
          </cell>
          <cell r="AH1380" t="str">
            <v xml:space="preserve"> Variance %</v>
          </cell>
          <cell r="AJ1380" t="str">
            <v>Prev.year</v>
          </cell>
          <cell r="AK1380" t="str">
            <v>% of sales</v>
          </cell>
          <cell r="AL1380" t="str">
            <v xml:space="preserve"> Variance</v>
          </cell>
          <cell r="AM1380" t="str">
            <v xml:space="preserve"> Variance %</v>
          </cell>
        </row>
        <row r="1381">
          <cell r="A1381" t="str">
            <v>A</v>
          </cell>
          <cell r="D1381" t="str">
            <v>DIPLO CDD+CEE + B2B CDD /HEAD OF DIPLO VIEW/NET SALES</v>
          </cell>
          <cell r="G1381" t="str">
            <v>NET SALES</v>
          </cell>
          <cell r="I1381">
            <v>2317161.3505506786</v>
          </cell>
          <cell r="J1381">
            <v>1</v>
          </cell>
          <cell r="L1381">
            <v>2942742.750501757</v>
          </cell>
          <cell r="M1381">
            <v>1</v>
          </cell>
          <cell r="N1381">
            <v>-625581.39995107846</v>
          </cell>
          <cell r="O1381">
            <v>-0.21258446727781855</v>
          </cell>
          <cell r="Q1381">
            <v>2957511.8905665139</v>
          </cell>
          <cell r="R1381">
            <v>1</v>
          </cell>
          <cell r="S1381">
            <v>-640350.54001583531</v>
          </cell>
          <cell r="T1381">
            <v>-0.21651664091642098</v>
          </cell>
          <cell r="Z1381" t="str">
            <v>NET SALES</v>
          </cell>
          <cell r="AB1381">
            <v>17786360.605163794</v>
          </cell>
          <cell r="AC1381">
            <v>1</v>
          </cell>
          <cell r="AE1381">
            <v>20138467.625276305</v>
          </cell>
          <cell r="AF1381">
            <v>1</v>
          </cell>
          <cell r="AG1381">
            <v>-2352107.0201125108</v>
          </cell>
          <cell r="AH1381">
            <v>-0.11679672276356923</v>
          </cell>
          <cell r="AJ1381">
            <v>20057544.697054472</v>
          </cell>
          <cell r="AK1381">
            <v>1</v>
          </cell>
          <cell r="AL1381">
            <v>-2271184.0918906778</v>
          </cell>
          <cell r="AM1381">
            <v>-0.11323340549375471</v>
          </cell>
        </row>
        <row r="1382">
          <cell r="A1382" t="str">
            <v>B</v>
          </cell>
          <cell r="D1382" t="str">
            <v>DIPLO CDD+CEE + B2B CDD /HEAD OF DIPLO VIEW/COGS</v>
          </cell>
          <cell r="G1382" t="str">
            <v>COGS</v>
          </cell>
          <cell r="I1382">
            <v>1545721.1532851784</v>
          </cell>
          <cell r="J1382">
            <v>0.66707532167228423</v>
          </cell>
          <cell r="L1382">
            <v>2199479.7672385657</v>
          </cell>
          <cell r="M1382">
            <v>0.74742509071292074</v>
          </cell>
          <cell r="N1382">
            <v>653758.61395338736</v>
          </cell>
          <cell r="O1382">
            <v>0.29723329293189071</v>
          </cell>
          <cell r="Q1382">
            <v>2087916.8170222305</v>
          </cell>
          <cell r="R1382">
            <v>0.70597072616410961</v>
          </cell>
          <cell r="S1382">
            <v>542195.66373705212</v>
          </cell>
          <cell r="T1382">
            <v>0.25968259813641759</v>
          </cell>
          <cell r="Z1382" t="str">
            <v>COGS</v>
          </cell>
          <cell r="AB1382">
            <v>12758917.472406628</v>
          </cell>
          <cell r="AC1382">
            <v>0.71734278617416636</v>
          </cell>
          <cell r="AE1382">
            <v>14862585.782326108</v>
          </cell>
          <cell r="AF1382">
            <v>0.73801969737119899</v>
          </cell>
          <cell r="AG1382">
            <v>2103668.3099194802</v>
          </cell>
          <cell r="AH1382">
            <v>0.14154120559701422</v>
          </cell>
          <cell r="AJ1382">
            <v>14772443.010952376</v>
          </cell>
          <cell r="AK1382">
            <v>0.73650305827920037</v>
          </cell>
          <cell r="AL1382">
            <v>2013525.5385457482</v>
          </cell>
          <cell r="AM1382">
            <v>0.13630281308602166</v>
          </cell>
        </row>
        <row r="1383">
          <cell r="D1383" t="str">
            <v>DIPLO CDD+CEE + B2B CDD /HEAD OF DIPLO VIEW/GROSS MARGIN</v>
          </cell>
          <cell r="G1383" t="str">
            <v>GROSS MARGIN</v>
          </cell>
          <cell r="I1383">
            <v>771440.1972655002</v>
          </cell>
          <cell r="J1383">
            <v>0.33292467832771583</v>
          </cell>
          <cell r="L1383">
            <v>743262.9832631913</v>
          </cell>
          <cell r="M1383">
            <v>0.25257490928707921</v>
          </cell>
          <cell r="N1383">
            <v>28177.214002308901</v>
          </cell>
          <cell r="O1383">
            <v>3.7910153790520873E-2</v>
          </cell>
          <cell r="Q1383">
            <v>869595.0735442834</v>
          </cell>
          <cell r="R1383">
            <v>0.29402927383589039</v>
          </cell>
          <cell r="S1383">
            <v>-98154.876278783195</v>
          </cell>
          <cell r="T1383">
            <v>-0.11287423223170401</v>
          </cell>
          <cell r="Z1383" t="str">
            <v>GROSS MARGIN</v>
          </cell>
          <cell r="AB1383">
            <v>5027443.1327571664</v>
          </cell>
          <cell r="AC1383">
            <v>0.28265721382583364</v>
          </cell>
          <cell r="AE1383">
            <v>5275881.8429501969</v>
          </cell>
          <cell r="AF1383">
            <v>0.26198030262880095</v>
          </cell>
          <cell r="AG1383">
            <v>-248438.71019303054</v>
          </cell>
          <cell r="AH1383">
            <v>-4.708951367533043E-2</v>
          </cell>
          <cell r="AJ1383">
            <v>5285101.686102096</v>
          </cell>
          <cell r="AK1383">
            <v>0.26349694172079963</v>
          </cell>
          <cell r="AL1383">
            <v>-257658.55334492959</v>
          </cell>
          <cell r="AM1383">
            <v>-4.8751863000569773E-2</v>
          </cell>
        </row>
        <row r="1384">
          <cell r="A1384" t="str">
            <v>C</v>
          </cell>
          <cell r="D1384" t="str">
            <v>DIPLO CDD+CEE + B2B CDD /HEAD OF DIPLO VIEW/Income from suppliers</v>
          </cell>
          <cell r="G1384" t="str">
            <v>Income from suppliers</v>
          </cell>
          <cell r="I1384">
            <v>169991.20469414283</v>
          </cell>
          <cell r="J1384">
            <v>7.3361833285258291E-2</v>
          </cell>
          <cell r="L1384">
            <v>131762.73247113911</v>
          </cell>
          <cell r="M1384">
            <v>4.4775484519899912E-2</v>
          </cell>
          <cell r="N1384">
            <v>38228.472223003715</v>
          </cell>
          <cell r="O1384">
            <v>0.29013114335176038</v>
          </cell>
          <cell r="Q1384">
            <v>146628.72875999997</v>
          </cell>
          <cell r="R1384">
            <v>4.9578407183314188E-2</v>
          </cell>
          <cell r="S1384">
            <v>23362.475934142858</v>
          </cell>
          <cell r="T1384">
            <v>0.15933082235461682</v>
          </cell>
          <cell r="Z1384" t="str">
            <v>Income from suppliers</v>
          </cell>
          <cell r="AB1384">
            <v>994409.99850314273</v>
          </cell>
          <cell r="AC1384">
            <v>5.5908570650166758E-2</v>
          </cell>
          <cell r="AE1384">
            <v>902584.41740257898</v>
          </cell>
          <cell r="AF1384">
            <v>4.4818922382640583E-2</v>
          </cell>
          <cell r="AG1384">
            <v>91825.581100563752</v>
          </cell>
          <cell r="AH1384">
            <v>0.10173628009756208</v>
          </cell>
          <cell r="AJ1384">
            <v>970772.26570200024</v>
          </cell>
          <cell r="AK1384">
            <v>4.8399356968381178E-2</v>
          </cell>
          <cell r="AL1384">
            <v>23637.732801142498</v>
          </cell>
          <cell r="AM1384">
            <v>2.4349410913639069E-2</v>
          </cell>
        </row>
        <row r="1385">
          <cell r="D1385" t="str">
            <v>DIPLO CDD+CEE + B2B CDD /HEAD OF DIPLO VIEW/TOTAL MARGIN</v>
          </cell>
          <cell r="G1385" t="str">
            <v>TOTAL MARGIN</v>
          </cell>
          <cell r="I1385">
            <v>941431.401959643</v>
          </cell>
          <cell r="J1385">
            <v>0.40628651161297408</v>
          </cell>
          <cell r="L1385">
            <v>875025.71573433047</v>
          </cell>
          <cell r="M1385">
            <v>0.29735039380697914</v>
          </cell>
          <cell r="N1385">
            <v>66405.686225312529</v>
          </cell>
          <cell r="O1385">
            <v>7.5889982467068684E-2</v>
          </cell>
          <cell r="Q1385">
            <v>1016223.8023042834</v>
          </cell>
          <cell r="R1385">
            <v>0.34360768101920458</v>
          </cell>
          <cell r="S1385">
            <v>-74792.400344640366</v>
          </cell>
          <cell r="T1385">
            <v>-7.3598355180275132E-2</v>
          </cell>
          <cell r="Z1385" t="str">
            <v>TOTAL MARGIN</v>
          </cell>
          <cell r="AB1385">
            <v>6021853.1312603094</v>
          </cell>
          <cell r="AC1385">
            <v>0.33856578447600039</v>
          </cell>
          <cell r="AE1385">
            <v>6178466.2603527755</v>
          </cell>
          <cell r="AF1385">
            <v>0.30679922501144152</v>
          </cell>
          <cell r="AG1385">
            <v>-156613.12909246609</v>
          </cell>
          <cell r="AH1385">
            <v>-2.5348221143077665E-2</v>
          </cell>
          <cell r="AJ1385">
            <v>6255873.9518040959</v>
          </cell>
          <cell r="AK1385">
            <v>0.31189629868918078</v>
          </cell>
          <cell r="AL1385">
            <v>-234020.82054378651</v>
          </cell>
          <cell r="AM1385">
            <v>-3.7408173877336304E-2</v>
          </cell>
        </row>
        <row r="1386">
          <cell r="A1386" t="str">
            <v>DJ</v>
          </cell>
          <cell r="D1386" t="str">
            <v>DIPLO CDD+CEE + B2B CDD /HEAD OF DIPLO VIEW/Total Rent</v>
          </cell>
          <cell r="G1386" t="str">
            <v>Total Rent</v>
          </cell>
          <cell r="I1386">
            <v>19037.089813214305</v>
          </cell>
          <cell r="J1386">
            <v>8.215694521527428E-3</v>
          </cell>
          <cell r="L1386">
            <v>12008.733828886125</v>
          </cell>
          <cell r="M1386">
            <v>4.0807963342492501E-3</v>
          </cell>
          <cell r="N1386">
            <v>-7028.3559843281801</v>
          </cell>
          <cell r="O1386">
            <v>-0.58527036109518793</v>
          </cell>
          <cell r="Q1386">
            <v>20139.436758428572</v>
          </cell>
          <cell r="R1386">
            <v>6.8095877560684455E-3</v>
          </cell>
          <cell r="S1386">
            <v>1102.3469452142672</v>
          </cell>
          <cell r="T1386">
            <v>5.4735738562942782E-2</v>
          </cell>
          <cell r="Z1386" t="str">
            <v>Total Rent</v>
          </cell>
          <cell r="AB1386">
            <v>174437.05478371429</v>
          </cell>
          <cell r="AC1386">
            <v>9.8073494997661954E-3</v>
          </cell>
          <cell r="AE1386">
            <v>86941.136802202862</v>
          </cell>
          <cell r="AF1386">
            <v>4.317167443916181E-3</v>
          </cell>
          <cell r="AG1386">
            <v>-87495.917981511433</v>
          </cell>
          <cell r="AH1386">
            <v>-1.0063811125517113</v>
          </cell>
          <cell r="AJ1386">
            <v>181850.52706242853</v>
          </cell>
          <cell r="AK1386">
            <v>9.0664400757453616E-3</v>
          </cell>
          <cell r="AL1386">
            <v>7413.4722787142382</v>
          </cell>
          <cell r="AM1386">
            <v>4.0766845158327292E-2</v>
          </cell>
        </row>
        <row r="1387">
          <cell r="A1387" t="str">
            <v>I</v>
          </cell>
          <cell r="D1387" t="str">
            <v>DIPLO CDD+CEE + B2B CDD /HEAD OF DIPLO VIEW/Staff</v>
          </cell>
          <cell r="G1387" t="str">
            <v>Staff</v>
          </cell>
          <cell r="I1387">
            <v>312163.89230148582</v>
          </cell>
          <cell r="J1387">
            <v>0.13471823713411213</v>
          </cell>
          <cell r="L1387">
            <v>326379.48711129959</v>
          </cell>
          <cell r="M1387">
            <v>0.11090996216222085</v>
          </cell>
          <cell r="N1387">
            <v>14215.594809813774</v>
          </cell>
          <cell r="O1387">
            <v>4.3555417454792633E-2</v>
          </cell>
          <cell r="Q1387">
            <v>326531.61781457148</v>
          </cell>
          <cell r="R1387">
            <v>0.11040754184492022</v>
          </cell>
          <cell r="S1387">
            <v>14367.725513085665</v>
          </cell>
          <cell r="T1387">
            <v>4.4001023880158252E-2</v>
          </cell>
          <cell r="Z1387" t="str">
            <v>Staff</v>
          </cell>
          <cell r="AB1387">
            <v>2273469.2073642858</v>
          </cell>
          <cell r="AC1387">
            <v>0.1278209330077478</v>
          </cell>
          <cell r="AE1387">
            <v>2437814.9999130974</v>
          </cell>
          <cell r="AF1387">
            <v>0.12105265630307112</v>
          </cell>
          <cell r="AG1387">
            <v>164345.79254881153</v>
          </cell>
          <cell r="AH1387">
            <v>6.7415202775711114E-2</v>
          </cell>
          <cell r="AJ1387">
            <v>2433040.0964185707</v>
          </cell>
          <cell r="AK1387">
            <v>0.1213029876371594</v>
          </cell>
          <cell r="AL1387">
            <v>159570.8890542849</v>
          </cell>
          <cell r="AM1387">
            <v>6.5584981229521389E-2</v>
          </cell>
        </row>
        <row r="1388">
          <cell r="A1388" t="str">
            <v>EF</v>
          </cell>
          <cell r="D1388" t="str">
            <v>DIPLO CDD+CEE + B2B CDD /HEAD OF DIPLO VIEW/Warehouse &amp; Distribution Costs</v>
          </cell>
          <cell r="G1388" t="str">
            <v>Warehouse &amp; Distribution Costs</v>
          </cell>
          <cell r="I1388">
            <v>341246.5884739997</v>
          </cell>
          <cell r="J1388">
            <v>0.14726923888701221</v>
          </cell>
          <cell r="L1388">
            <v>284368.38483069325</v>
          </cell>
          <cell r="M1388">
            <v>9.6633789950618873E-2</v>
          </cell>
          <cell r="N1388">
            <v>-56878.20364330645</v>
          </cell>
          <cell r="O1388">
            <v>-0.20001591835594001</v>
          </cell>
          <cell r="Q1388">
            <v>312463.69746885699</v>
          </cell>
          <cell r="R1388">
            <v>0.10565086769913351</v>
          </cell>
          <cell r="S1388">
            <v>-28782.891005142708</v>
          </cell>
          <cell r="T1388">
            <v>-9.2115952151566205E-2</v>
          </cell>
          <cell r="Z1388" t="str">
            <v>Warehouse &amp; Distribution Costs</v>
          </cell>
          <cell r="AB1388">
            <v>2164574.0028619994</v>
          </cell>
          <cell r="AC1388">
            <v>0.12169853355124113</v>
          </cell>
          <cell r="AE1388">
            <v>1990578.6938148513</v>
          </cell>
          <cell r="AF1388">
            <v>9.8844595867682863E-2</v>
          </cell>
          <cell r="AG1388">
            <v>-173995.3090471481</v>
          </cell>
          <cell r="AH1388">
            <v>-8.7409409930784498E-2</v>
          </cell>
          <cell r="AJ1388">
            <v>2112540.4874188565</v>
          </cell>
          <cell r="AK1388">
            <v>0.10532398253755811</v>
          </cell>
          <cell r="AL1388">
            <v>-52033.515443142969</v>
          </cell>
          <cell r="AM1388">
            <v>-2.4630777849241836E-2</v>
          </cell>
        </row>
        <row r="1389">
          <cell r="A1389" t="str">
            <v>KLM</v>
          </cell>
          <cell r="D1389" t="str">
            <v>DIPLO CDD+CEE + B2B CDD /HEAD OF DIPLO VIEW/Utilities / Supplies / Services</v>
          </cell>
          <cell r="G1389" t="str">
            <v>Utilities / Supplies / Services</v>
          </cell>
          <cell r="I1389">
            <v>41098.296865142882</v>
          </cell>
          <cell r="J1389">
            <v>1.7736484710214842E-2</v>
          </cell>
          <cell r="L1389">
            <v>64518.464620227343</v>
          </cell>
          <cell r="M1389">
            <v>2.1924602349025078E-2</v>
          </cell>
          <cell r="N1389">
            <v>23420.167755084462</v>
          </cell>
          <cell r="O1389">
            <v>0.36299945903768371</v>
          </cell>
          <cell r="Q1389">
            <v>48524.16169999999</v>
          </cell>
          <cell r="R1389">
            <v>1.6407089301914909E-2</v>
          </cell>
          <cell r="S1389">
            <v>7425.8648348571078</v>
          </cell>
          <cell r="T1389">
            <v>0.15303437658062846</v>
          </cell>
          <cell r="Z1389" t="str">
            <v>Utilities / Supplies / Services</v>
          </cell>
          <cell r="AB1389">
            <v>305216.53148114285</v>
          </cell>
          <cell r="AC1389">
            <v>1.7160145251554799E-2</v>
          </cell>
          <cell r="AE1389">
            <v>451629.25234159146</v>
          </cell>
          <cell r="AF1389">
            <v>2.2426197501479211E-2</v>
          </cell>
          <cell r="AG1389">
            <v>146412.72086044861</v>
          </cell>
          <cell r="AH1389">
            <v>0.32418786006737399</v>
          </cell>
          <cell r="AJ1389">
            <v>422328.06667999999</v>
          </cell>
          <cell r="AK1389">
            <v>2.1055820792562935E-2</v>
          </cell>
          <cell r="AL1389">
            <v>117111.53519885713</v>
          </cell>
          <cell r="AM1389">
            <v>0.27729991075301441</v>
          </cell>
        </row>
        <row r="1390">
          <cell r="A1390" t="str">
            <v>N</v>
          </cell>
          <cell r="D1390" t="str">
            <v>DIPLO CDD+CEE + B2B CDD /HEAD OF DIPLO VIEW/Tax, Duty &amp; Other Charges</v>
          </cell>
          <cell r="G1390" t="str">
            <v>Tax, Duty &amp; Other Charges</v>
          </cell>
          <cell r="I1390">
            <v>4103.2952044285721</v>
          </cell>
          <cell r="J1390">
            <v>1.7708284334422438E-3</v>
          </cell>
          <cell r="L1390">
            <v>2612.5969904932354</v>
          </cell>
          <cell r="M1390">
            <v>8.8781018661851106E-4</v>
          </cell>
          <cell r="N1390">
            <v>-1490.6982139353368</v>
          </cell>
          <cell r="O1390">
            <v>-0.5705810040200292</v>
          </cell>
          <cell r="Q1390">
            <v>2211.9665582857147</v>
          </cell>
          <cell r="R1390">
            <v>7.4791467968097017E-4</v>
          </cell>
          <cell r="S1390">
            <v>-1891.3286461428575</v>
          </cell>
          <cell r="T1390">
            <v>-0.85504396034298402</v>
          </cell>
          <cell r="Z1390" t="str">
            <v>Tax, Duty &amp; Other Charges</v>
          </cell>
          <cell r="AB1390">
            <v>31366.774209428568</v>
          </cell>
          <cell r="AC1390">
            <v>1.7635296453127158E-3</v>
          </cell>
          <cell r="AE1390">
            <v>18288.17893345264</v>
          </cell>
          <cell r="AF1390">
            <v>9.0812167408897985E-4</v>
          </cell>
          <cell r="AG1390">
            <v>-13078.595275975928</v>
          </cell>
          <cell r="AH1390">
            <v>-0.7151392888032515</v>
          </cell>
          <cell r="AJ1390">
            <v>-35024.012339714282</v>
          </cell>
          <cell r="AK1390">
            <v>-1.7461764572239838E-3</v>
          </cell>
          <cell r="AL1390">
            <v>-66390.786549142853</v>
          </cell>
          <cell r="AM1390">
            <v>1.8955791216947833</v>
          </cell>
        </row>
        <row r="1391">
          <cell r="A1391" t="str">
            <v>O</v>
          </cell>
          <cell r="D1391" t="str">
            <v>DIPLO CDD+CEE + B2B CDD /HEAD OF DIPLO VIEW/Marketing</v>
          </cell>
          <cell r="G1391" t="str">
            <v>Marketing</v>
          </cell>
          <cell r="I1391">
            <v>20789.293312071437</v>
          </cell>
          <cell r="J1391">
            <v>8.9718798853307361E-3</v>
          </cell>
          <cell r="L1391">
            <v>3317.7526618638531</v>
          </cell>
          <cell r="M1391">
            <v>1.1274355059741985E-3</v>
          </cell>
          <cell r="N1391">
            <v>-17471.540650207586</v>
          </cell>
          <cell r="O1391">
            <v>-5.2660768992925444</v>
          </cell>
          <cell r="Q1391">
            <v>22136.593405857129</v>
          </cell>
          <cell r="R1391">
            <v>7.4848704671198621E-3</v>
          </cell>
          <cell r="S1391">
            <v>1347.3000937856923</v>
          </cell>
          <cell r="T1391">
            <v>6.0863027525690061E-2</v>
          </cell>
          <cell r="Z1391" t="str">
            <v>Marketing</v>
          </cell>
          <cell r="AB1391">
            <v>108547.98564257147</v>
          </cell>
          <cell r="AC1391">
            <v>6.1028778203820666E-3</v>
          </cell>
          <cell r="AE1391">
            <v>100082.2407219359</v>
          </cell>
          <cell r="AF1391">
            <v>4.9697048744821145E-3</v>
          </cell>
          <cell r="AG1391">
            <v>-8465.7449206355668</v>
          </cell>
          <cell r="AH1391">
            <v>-8.458788352027824E-2</v>
          </cell>
          <cell r="AJ1391">
            <v>166672.81212185716</v>
          </cell>
          <cell r="AK1391">
            <v>8.3097315568407392E-3</v>
          </cell>
          <cell r="AL1391">
            <v>58124.826479285693</v>
          </cell>
          <cell r="AM1391">
            <v>0.34873610002325817</v>
          </cell>
        </row>
        <row r="1392">
          <cell r="A1392">
            <v>0</v>
          </cell>
          <cell r="D1392" t="str">
            <v>DIPLO CDD+CEE + B2B CDD /HEAD OF DIPLO VIEW/TOTAL COST</v>
          </cell>
          <cell r="G1392" t="str">
            <v>TOTAL COST</v>
          </cell>
          <cell r="I1392">
            <v>738438.45597034274</v>
          </cell>
          <cell r="J1392">
            <v>0.31868236357163959</v>
          </cell>
          <cell r="L1392">
            <v>693205.42004346335</v>
          </cell>
          <cell r="M1392">
            <v>0.23556439648870675</v>
          </cell>
          <cell r="N1392">
            <v>-45233.035926879384</v>
          </cell>
          <cell r="O1392">
            <v>6.5251994025152582E-2</v>
          </cell>
          <cell r="Q1392">
            <v>732007.47370599979</v>
          </cell>
          <cell r="R1392">
            <v>0.2475078717488379</v>
          </cell>
          <cell r="S1392">
            <v>6430.9822643429507</v>
          </cell>
          <cell r="T1392">
            <v>8.7854051978242254E-3</v>
          </cell>
          <cell r="Z1392" t="str">
            <v>TOTAL COST</v>
          </cell>
          <cell r="AB1392">
            <v>5057611.5563431419</v>
          </cell>
          <cell r="AC1392">
            <v>0.28435336877600464</v>
          </cell>
          <cell r="AE1392">
            <v>5085334.5025271326</v>
          </cell>
          <cell r="AF1392">
            <v>0.25251844366472054</v>
          </cell>
          <cell r="AG1392">
            <v>27722.946183990687</v>
          </cell>
          <cell r="AH1392">
            <v>-5.4515482059663833E-3</v>
          </cell>
          <cell r="AJ1392">
            <v>5281407.9773619995</v>
          </cell>
          <cell r="AK1392">
            <v>0.26331278614264259</v>
          </cell>
          <cell r="AL1392">
            <v>-223796.42101885751</v>
          </cell>
          <cell r="AM1392">
            <v>-4.2374386144401033E-2</v>
          </cell>
        </row>
        <row r="1393">
          <cell r="D1393" t="str">
            <v>DIPLO CDD+CEE + B2B CDD /HEAD OF DIPLO VIEW/STORE CASH CONTRIBUTION</v>
          </cell>
          <cell r="G1393" t="str">
            <v>STORE CASH CONTRIBUTION</v>
          </cell>
          <cell r="I1393">
            <v>202992.94598930026</v>
          </cell>
          <cell r="J1393">
            <v>8.7604148041334512E-2</v>
          </cell>
          <cell r="L1393">
            <v>181820.29569086712</v>
          </cell>
          <cell r="M1393">
            <v>6.1785997318272404E-2</v>
          </cell>
          <cell r="N1393">
            <v>21172.650298433146</v>
          </cell>
          <cell r="O1393">
            <v>0.11644822277943678</v>
          </cell>
          <cell r="Q1393">
            <v>284216.32859828358</v>
          </cell>
          <cell r="R1393">
            <v>9.6099809270366682E-2</v>
          </cell>
          <cell r="S1393">
            <v>-81223.382608983316</v>
          </cell>
          <cell r="T1393">
            <v>-0.28578014151954612</v>
          </cell>
          <cell r="Z1393" t="str">
            <v>STORE CASH CONTRIBUTION</v>
          </cell>
          <cell r="AB1393">
            <v>964241.57491716743</v>
          </cell>
          <cell r="AC1393">
            <v>5.4212415699995742E-2</v>
          </cell>
          <cell r="AE1393">
            <v>1093131.7578256428</v>
          </cell>
          <cell r="AF1393">
            <v>5.4280781346720999E-2</v>
          </cell>
          <cell r="AG1393">
            <v>-128890.1829084754</v>
          </cell>
          <cell r="AH1393">
            <v>-0.11790910106285069</v>
          </cell>
          <cell r="AJ1393">
            <v>974465.97444209643</v>
          </cell>
          <cell r="AK1393">
            <v>4.8583512546538185E-2</v>
          </cell>
          <cell r="AL1393">
            <v>-10224.399524929002</v>
          </cell>
          <cell r="AM1393">
            <v>-1.0492310448071529E-2</v>
          </cell>
        </row>
        <row r="1394">
          <cell r="A1394" t="str">
            <v>S</v>
          </cell>
          <cell r="D1394" t="str">
            <v>DIPLO CDD+CEE + B2B CDD /HEAD OF DIPLO VIEW/Central Costs</v>
          </cell>
          <cell r="G1394" t="str">
            <v>Central Costs</v>
          </cell>
          <cell r="I1394">
            <v>323138.2350014174</v>
          </cell>
          <cell r="J1394">
            <v>0.13945435216439411</v>
          </cell>
          <cell r="L1394">
            <v>361747.54604871041</v>
          </cell>
          <cell r="M1394">
            <v>0.1229287017993775</v>
          </cell>
          <cell r="N1394">
            <v>38609.311047293013</v>
          </cell>
          <cell r="O1394">
            <v>0.10672998744293938</v>
          </cell>
          <cell r="Q1394">
            <v>396165.4957151101</v>
          </cell>
          <cell r="R1394">
            <v>0.13395229178240911</v>
          </cell>
          <cell r="S1394">
            <v>73027.260713692696</v>
          </cell>
          <cell r="T1394">
            <v>0.18433523742867286</v>
          </cell>
          <cell r="Z1394" t="str">
            <v>Central Costs</v>
          </cell>
          <cell r="AB1394">
            <v>2386988.343133159</v>
          </cell>
          <cell r="AC1394">
            <v>0.13420330308833167</v>
          </cell>
          <cell r="AE1394">
            <v>2664189.5479256767</v>
          </cell>
          <cell r="AF1394">
            <v>0.1322935586509961</v>
          </cell>
          <cell r="AG1394">
            <v>277201.2047925177</v>
          </cell>
          <cell r="AH1394">
            <v>0.10404710318315946</v>
          </cell>
          <cell r="AJ1394">
            <v>2660473.5344985458</v>
          </cell>
          <cell r="AK1394">
            <v>0.13264203444049893</v>
          </cell>
          <cell r="AL1394">
            <v>273485.19136538683</v>
          </cell>
          <cell r="AM1394">
            <v>0.10279568197882272</v>
          </cell>
        </row>
        <row r="1395">
          <cell r="D1395" t="str">
            <v>DIPLO CDD+CEE + B2B CDD /HEAD OF DIPLO VIEW/EBITDA</v>
          </cell>
          <cell r="G1395" t="str">
            <v>EBITDA</v>
          </cell>
          <cell r="I1395">
            <v>-120145.28901211714</v>
          </cell>
          <cell r="J1395">
            <v>-5.1850204123059594E-2</v>
          </cell>
          <cell r="L1395">
            <v>-179927.2503578433</v>
          </cell>
          <cell r="M1395">
            <v>-6.1142704481105092E-2</v>
          </cell>
          <cell r="N1395">
            <v>59781.961345726158</v>
          </cell>
          <cell r="O1395">
            <v>-0.33225629373444254</v>
          </cell>
          <cell r="Q1395">
            <v>-111949.16711682652</v>
          </cell>
          <cell r="R1395">
            <v>-3.7852482512042429E-2</v>
          </cell>
          <cell r="S1395">
            <v>-8196.1218952906202</v>
          </cell>
          <cell r="T1395">
            <v>7.3212888549116339E-2</v>
          </cell>
          <cell r="Z1395" t="str">
            <v>EBITDA</v>
          </cell>
          <cell r="AB1395">
            <v>-1422746.7682159916</v>
          </cell>
          <cell r="AC1395">
            <v>-7.9990887388335929E-2</v>
          </cell>
          <cell r="AE1395">
            <v>-1571057.7901000339</v>
          </cell>
          <cell r="AF1395">
            <v>-7.8012777304275083E-2</v>
          </cell>
          <cell r="AG1395">
            <v>148311.0218840423</v>
          </cell>
          <cell r="AH1395">
            <v>-9.4402015520128613E-2</v>
          </cell>
          <cell r="AJ1395">
            <v>-1686007.5600564494</v>
          </cell>
          <cell r="AK1395">
            <v>-8.4058521893960736E-2</v>
          </cell>
          <cell r="AL1395">
            <v>263260.79184045782</v>
          </cell>
          <cell r="AM1395">
            <v>-0.15614449073504955</v>
          </cell>
        </row>
        <row r="1396">
          <cell r="A1396" t="str">
            <v>R</v>
          </cell>
          <cell r="D1396" t="str">
            <v>DIPLO CDD+CEE + B2B CDD /HEAD OF DIPLO VIEW/Depreciation</v>
          </cell>
          <cell r="G1396" t="str">
            <v>Depreciation</v>
          </cell>
          <cell r="I1396">
            <v>9911.3298207142834</v>
          </cell>
          <cell r="J1396">
            <v>4.2773585095223663E-3</v>
          </cell>
          <cell r="L1396">
            <v>9715.4092378413243</v>
          </cell>
          <cell r="M1396">
            <v>3.3014809861258796E-3</v>
          </cell>
          <cell r="N1396">
            <v>-195.92058287295913</v>
          </cell>
          <cell r="O1396">
            <v>-2.0165962964262318E-2</v>
          </cell>
          <cell r="Q1396">
            <v>8547.3378699999976</v>
          </cell>
          <cell r="R1396">
            <v>2.8900434508017303E-3</v>
          </cell>
          <cell r="S1396">
            <v>-1363.9919507142858</v>
          </cell>
          <cell r="T1396">
            <v>-0.15958090945506131</v>
          </cell>
          <cell r="Z1396" t="str">
            <v>Depreciation</v>
          </cell>
          <cell r="AB1396">
            <v>69002.225333714276</v>
          </cell>
          <cell r="AC1396">
            <v>3.8795022132679198E-3</v>
          </cell>
          <cell r="AE1396">
            <v>67767.513857261598</v>
          </cell>
          <cell r="AF1396">
            <v>3.365077975059277E-3</v>
          </cell>
          <cell r="AG1396">
            <v>-1234.7114764526777</v>
          </cell>
          <cell r="AH1396">
            <v>-1.8219813686146891E-2</v>
          </cell>
          <cell r="AJ1396">
            <v>58968.075253999988</v>
          </cell>
          <cell r="AK1396">
            <v>2.9399448509098763E-3</v>
          </cell>
          <cell r="AL1396">
            <v>-10034.150079714287</v>
          </cell>
          <cell r="AM1396">
            <v>-0.17016241477262128</v>
          </cell>
        </row>
        <row r="1397">
          <cell r="D1397" t="str">
            <v>DIPLO CDD+CEE + B2B CDD /HEAD OF DIPLO VIEW/EBIT</v>
          </cell>
          <cell r="G1397" t="str">
            <v>EBIT</v>
          </cell>
          <cell r="I1397">
            <v>-130056.61883283142</v>
          </cell>
          <cell r="J1397">
            <v>-5.6127562632581958E-2</v>
          </cell>
          <cell r="L1397">
            <v>-189642.65959568461</v>
          </cell>
          <cell r="M1397">
            <v>-6.4444185467230963E-2</v>
          </cell>
          <cell r="N1397">
            <v>59586.040762853198</v>
          </cell>
          <cell r="O1397">
            <v>-0.31420167218646777</v>
          </cell>
          <cell r="Q1397">
            <v>-120496.50498682652</v>
          </cell>
          <cell r="R1397">
            <v>-4.0742525962844167E-2</v>
          </cell>
          <cell r="S1397">
            <v>-9560.1138460048969</v>
          </cell>
          <cell r="T1397">
            <v>7.9339345544089168E-2</v>
          </cell>
          <cell r="Z1397" t="str">
            <v>EBIT</v>
          </cell>
          <cell r="AB1397">
            <v>-1491748.9935497059</v>
          </cell>
          <cell r="AC1397">
            <v>-8.3870389601603854E-2</v>
          </cell>
          <cell r="AE1397">
            <v>-1638825.3039572954</v>
          </cell>
          <cell r="AF1397">
            <v>-8.137785527933436E-2</v>
          </cell>
          <cell r="AG1397">
            <v>147076.31040758942</v>
          </cell>
          <cell r="AH1397">
            <v>-8.9744959424559845E-2</v>
          </cell>
          <cell r="AJ1397">
            <v>-1744975.6353104494</v>
          </cell>
          <cell r="AK1397">
            <v>-8.699846674487062E-2</v>
          </cell>
          <cell r="AL1397">
            <v>253226.64176074346</v>
          </cell>
          <cell r="AM1397">
            <v>-0.14511758023239785</v>
          </cell>
        </row>
        <row r="1398">
          <cell r="T1398" t="str">
            <v>data kPLN</v>
          </cell>
          <cell r="AM1398" t="str">
            <v>data kPLN</v>
          </cell>
        </row>
        <row r="1406">
          <cell r="B1406" t="str">
            <v>ACT</v>
          </cell>
          <cell r="C1406" t="str">
            <v>PY_BDG</v>
          </cell>
          <cell r="G1406" t="str">
            <v>OTHER COSTS BALTONA</v>
          </cell>
          <cell r="I1406" t="str">
            <v>JULY 2018</v>
          </cell>
          <cell r="Z1406" t="str">
            <v>OTHER COSTS BALTONA</v>
          </cell>
          <cell r="AB1406" t="str">
            <v>JULY 2018 YTD</v>
          </cell>
        </row>
        <row r="1407">
          <cell r="A1407" t="str">
            <v>OTHER / HQ COSTS BALTONA</v>
          </cell>
          <cell r="B1407">
            <v>269</v>
          </cell>
          <cell r="C1407">
            <v>987</v>
          </cell>
          <cell r="I1407" t="str">
            <v>Actual</v>
          </cell>
          <cell r="J1407" t="str">
            <v>% of sales</v>
          </cell>
          <cell r="L1407" t="str">
            <v>Budget</v>
          </cell>
          <cell r="M1407" t="str">
            <v>% of sales</v>
          </cell>
          <cell r="N1407" t="str">
            <v xml:space="preserve"> Variance</v>
          </cell>
          <cell r="O1407" t="str">
            <v xml:space="preserve"> Variance %</v>
          </cell>
          <cell r="Q1407" t="str">
            <v>Prev.year</v>
          </cell>
          <cell r="R1407" t="str">
            <v>% of sales</v>
          </cell>
          <cell r="S1407" t="str">
            <v xml:space="preserve"> Variance</v>
          </cell>
          <cell r="T1407" t="str">
            <v xml:space="preserve"> Variance %</v>
          </cell>
          <cell r="AB1407" t="str">
            <v>Actual</v>
          </cell>
          <cell r="AC1407" t="str">
            <v>% of sales</v>
          </cell>
          <cell r="AE1407" t="str">
            <v>Budget</v>
          </cell>
          <cell r="AF1407" t="str">
            <v>% of sales</v>
          </cell>
          <cell r="AG1407" t="str">
            <v xml:space="preserve"> Variance</v>
          </cell>
          <cell r="AH1407" t="str">
            <v xml:space="preserve"> Variance %</v>
          </cell>
          <cell r="AJ1407" t="str">
            <v>Prev.year</v>
          </cell>
          <cell r="AK1407" t="str">
            <v>% of sales</v>
          </cell>
          <cell r="AL1407" t="str">
            <v xml:space="preserve"> Variance</v>
          </cell>
          <cell r="AM1407" t="str">
            <v xml:space="preserve"> Variance %</v>
          </cell>
        </row>
        <row r="1408">
          <cell r="A1408" t="str">
            <v>A</v>
          </cell>
          <cell r="B1408">
            <v>269</v>
          </cell>
          <cell r="C1408">
            <v>987</v>
          </cell>
          <cell r="D1408" t="str">
            <v>OTHER COSTS BALTONANET SALES</v>
          </cell>
          <cell r="G1408" t="str">
            <v>NET SALES</v>
          </cell>
          <cell r="I1408">
            <v>0</v>
          </cell>
          <cell r="J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Q1408">
            <v>0</v>
          </cell>
          <cell r="R1408">
            <v>0</v>
          </cell>
          <cell r="S1408">
            <v>0</v>
          </cell>
          <cell r="T1408">
            <v>0</v>
          </cell>
          <cell r="Z1408" t="str">
            <v>NET SALES</v>
          </cell>
          <cell r="AB1408">
            <v>0</v>
          </cell>
          <cell r="AC1408">
            <v>0</v>
          </cell>
          <cell r="AE1408">
            <v>0</v>
          </cell>
          <cell r="AF1408">
            <v>0</v>
          </cell>
          <cell r="AG1408">
            <v>0</v>
          </cell>
          <cell r="AH1408">
            <v>0</v>
          </cell>
          <cell r="AJ1408">
            <v>0</v>
          </cell>
          <cell r="AK1408">
            <v>0</v>
          </cell>
          <cell r="AL1408">
            <v>0</v>
          </cell>
          <cell r="AM1408">
            <v>0</v>
          </cell>
        </row>
        <row r="1409">
          <cell r="A1409" t="str">
            <v>B</v>
          </cell>
          <cell r="B1409">
            <v>270</v>
          </cell>
          <cell r="C1409">
            <v>988</v>
          </cell>
          <cell r="D1409" t="str">
            <v>OTHER COSTS BALTONACOGS</v>
          </cell>
          <cell r="G1409" t="str">
            <v>COGS</v>
          </cell>
          <cell r="I1409">
            <v>0</v>
          </cell>
          <cell r="J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Q1409">
            <v>0</v>
          </cell>
          <cell r="R1409">
            <v>0</v>
          </cell>
          <cell r="S1409">
            <v>0</v>
          </cell>
          <cell r="T1409">
            <v>0</v>
          </cell>
          <cell r="Z1409" t="str">
            <v>COGS</v>
          </cell>
          <cell r="AB1409">
            <v>0</v>
          </cell>
          <cell r="AC1409">
            <v>0</v>
          </cell>
          <cell r="AE1409">
            <v>0</v>
          </cell>
          <cell r="AF1409">
            <v>0</v>
          </cell>
          <cell r="AG1409">
            <v>0</v>
          </cell>
          <cell r="AH1409">
            <v>0</v>
          </cell>
          <cell r="AJ1409">
            <v>0</v>
          </cell>
          <cell r="AK1409">
            <v>0</v>
          </cell>
          <cell r="AL1409">
            <v>0</v>
          </cell>
          <cell r="AM1409">
            <v>0</v>
          </cell>
        </row>
        <row r="1410">
          <cell r="B1410">
            <v>271</v>
          </cell>
          <cell r="C1410">
            <v>989</v>
          </cell>
          <cell r="D1410" t="str">
            <v>OTHER COSTS BALTONAGROSS MARGIN</v>
          </cell>
          <cell r="G1410" t="str">
            <v>GROSS MARGIN</v>
          </cell>
          <cell r="I1410">
            <v>0</v>
          </cell>
          <cell r="J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Q1410">
            <v>0</v>
          </cell>
          <cell r="R1410">
            <v>0</v>
          </cell>
          <cell r="S1410">
            <v>0</v>
          </cell>
          <cell r="T1410">
            <v>0</v>
          </cell>
          <cell r="Z1410" t="str">
            <v>GROSS MARGIN</v>
          </cell>
          <cell r="AB1410">
            <v>0</v>
          </cell>
          <cell r="AC1410">
            <v>0</v>
          </cell>
          <cell r="AE1410">
            <v>0</v>
          </cell>
          <cell r="AF1410">
            <v>0</v>
          </cell>
          <cell r="AG1410">
            <v>0</v>
          </cell>
          <cell r="AH1410">
            <v>0</v>
          </cell>
          <cell r="AJ1410">
            <v>0</v>
          </cell>
          <cell r="AK1410">
            <v>0</v>
          </cell>
          <cell r="AL1410">
            <v>0</v>
          </cell>
          <cell r="AM1410">
            <v>0</v>
          </cell>
        </row>
        <row r="1411">
          <cell r="A1411" t="str">
            <v>C</v>
          </cell>
          <cell r="B1411">
            <v>272</v>
          </cell>
          <cell r="C1411">
            <v>990</v>
          </cell>
          <cell r="D1411" t="str">
            <v>OTHER COSTS BALTONAIncome from suppliers</v>
          </cell>
          <cell r="G1411" t="str">
            <v>Income from suppliers</v>
          </cell>
          <cell r="I1411">
            <v>0</v>
          </cell>
          <cell r="J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Q1411">
            <v>0</v>
          </cell>
          <cell r="R1411">
            <v>0</v>
          </cell>
          <cell r="S1411">
            <v>0</v>
          </cell>
          <cell r="T1411">
            <v>0</v>
          </cell>
          <cell r="Z1411" t="str">
            <v>Income from suppliers</v>
          </cell>
          <cell r="AB1411">
            <v>0</v>
          </cell>
          <cell r="AC1411">
            <v>0</v>
          </cell>
          <cell r="AE1411">
            <v>0</v>
          </cell>
          <cell r="AF1411">
            <v>0</v>
          </cell>
          <cell r="AG1411">
            <v>0</v>
          </cell>
          <cell r="AH1411">
            <v>0</v>
          </cell>
          <cell r="AJ1411">
            <v>0</v>
          </cell>
          <cell r="AK1411">
            <v>0</v>
          </cell>
          <cell r="AL1411">
            <v>0</v>
          </cell>
          <cell r="AM1411">
            <v>0</v>
          </cell>
        </row>
        <row r="1412">
          <cell r="B1412">
            <v>273</v>
          </cell>
          <cell r="C1412">
            <v>991</v>
          </cell>
          <cell r="D1412" t="str">
            <v>OTHER COSTS BALTONATOTAL MARGIN</v>
          </cell>
          <cell r="G1412" t="str">
            <v>TOTAL MARGIN</v>
          </cell>
          <cell r="I1412">
            <v>0</v>
          </cell>
          <cell r="J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Q1412">
            <v>0</v>
          </cell>
          <cell r="R1412">
            <v>0</v>
          </cell>
          <cell r="S1412">
            <v>0</v>
          </cell>
          <cell r="T1412">
            <v>0</v>
          </cell>
          <cell r="Z1412" t="str">
            <v>TOTAL MARGIN</v>
          </cell>
          <cell r="AB1412">
            <v>0</v>
          </cell>
          <cell r="AC1412">
            <v>0</v>
          </cell>
          <cell r="AE1412">
            <v>0</v>
          </cell>
          <cell r="AF1412">
            <v>0</v>
          </cell>
          <cell r="AG1412">
            <v>0</v>
          </cell>
          <cell r="AH1412">
            <v>0</v>
          </cell>
          <cell r="AJ1412">
            <v>0</v>
          </cell>
          <cell r="AK1412">
            <v>0</v>
          </cell>
          <cell r="AL1412">
            <v>0</v>
          </cell>
          <cell r="AM1412">
            <v>0</v>
          </cell>
        </row>
        <row r="1413">
          <cell r="A1413" t="str">
            <v>DJ</v>
          </cell>
          <cell r="B1413">
            <v>274</v>
          </cell>
          <cell r="C1413">
            <v>992</v>
          </cell>
          <cell r="D1413" t="str">
            <v>OTHER COSTS BALTONATotal Rent</v>
          </cell>
          <cell r="G1413" t="str">
            <v>Total Rent</v>
          </cell>
          <cell r="I1413">
            <v>0</v>
          </cell>
          <cell r="J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Q1413">
            <v>0</v>
          </cell>
          <cell r="R1413">
            <v>0</v>
          </cell>
          <cell r="S1413">
            <v>0</v>
          </cell>
          <cell r="T1413">
            <v>0</v>
          </cell>
          <cell r="Z1413" t="str">
            <v>Total Rent</v>
          </cell>
          <cell r="AB1413">
            <v>0</v>
          </cell>
          <cell r="AC1413">
            <v>0</v>
          </cell>
          <cell r="AE1413">
            <v>0</v>
          </cell>
          <cell r="AF1413">
            <v>0</v>
          </cell>
          <cell r="AG1413">
            <v>0</v>
          </cell>
          <cell r="AH1413">
            <v>0</v>
          </cell>
          <cell r="AJ1413">
            <v>0</v>
          </cell>
          <cell r="AK1413">
            <v>0</v>
          </cell>
          <cell r="AL1413">
            <v>0</v>
          </cell>
          <cell r="AM1413">
            <v>0</v>
          </cell>
        </row>
        <row r="1414">
          <cell r="A1414" t="str">
            <v>I</v>
          </cell>
          <cell r="B1414">
            <v>275</v>
          </cell>
          <cell r="C1414">
            <v>993</v>
          </cell>
          <cell r="D1414" t="str">
            <v>OTHER COSTS BALTONAStaff</v>
          </cell>
          <cell r="G1414" t="str">
            <v>Staff</v>
          </cell>
          <cell r="I1414">
            <v>0</v>
          </cell>
          <cell r="J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Q1414">
            <v>0</v>
          </cell>
          <cell r="R1414">
            <v>0</v>
          </cell>
          <cell r="S1414">
            <v>0</v>
          </cell>
          <cell r="T1414">
            <v>0</v>
          </cell>
          <cell r="Z1414" t="str">
            <v>Staff</v>
          </cell>
          <cell r="AB1414">
            <v>0</v>
          </cell>
          <cell r="AC1414">
            <v>0</v>
          </cell>
          <cell r="AE1414">
            <v>0</v>
          </cell>
          <cell r="AF1414">
            <v>0</v>
          </cell>
          <cell r="AG1414">
            <v>0</v>
          </cell>
          <cell r="AH1414">
            <v>0</v>
          </cell>
          <cell r="AJ1414">
            <v>0</v>
          </cell>
          <cell r="AK1414">
            <v>0</v>
          </cell>
          <cell r="AL1414">
            <v>0</v>
          </cell>
          <cell r="AM1414">
            <v>0</v>
          </cell>
        </row>
        <row r="1415">
          <cell r="A1415" t="str">
            <v>EF</v>
          </cell>
          <cell r="B1415">
            <v>276</v>
          </cell>
          <cell r="C1415">
            <v>994</v>
          </cell>
          <cell r="D1415" t="str">
            <v>OTHER COSTS BALTONAWarehouse &amp; Distribution Costs</v>
          </cell>
          <cell r="G1415" t="str">
            <v>Warehouse &amp; Distribution Costs</v>
          </cell>
          <cell r="I1415">
            <v>0</v>
          </cell>
          <cell r="J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Q1415">
            <v>0</v>
          </cell>
          <cell r="R1415">
            <v>0</v>
          </cell>
          <cell r="S1415">
            <v>0</v>
          </cell>
          <cell r="T1415">
            <v>0</v>
          </cell>
          <cell r="Z1415" t="str">
            <v>Warehouse &amp; Distribution Costs</v>
          </cell>
          <cell r="AB1415">
            <v>0</v>
          </cell>
          <cell r="AC1415">
            <v>0</v>
          </cell>
          <cell r="AE1415">
            <v>0</v>
          </cell>
          <cell r="AF1415">
            <v>0</v>
          </cell>
          <cell r="AG1415">
            <v>0</v>
          </cell>
          <cell r="AH1415">
            <v>0</v>
          </cell>
          <cell r="AJ1415">
            <v>0</v>
          </cell>
          <cell r="AK1415">
            <v>0</v>
          </cell>
          <cell r="AL1415">
            <v>0</v>
          </cell>
          <cell r="AM1415">
            <v>0</v>
          </cell>
        </row>
        <row r="1416">
          <cell r="A1416" t="str">
            <v>KLM</v>
          </cell>
          <cell r="B1416">
            <v>277</v>
          </cell>
          <cell r="C1416">
            <v>995</v>
          </cell>
          <cell r="D1416" t="str">
            <v>OTHER COSTS BALTONAUtilities / Supplies / Services</v>
          </cell>
          <cell r="G1416" t="str">
            <v>Utilities / Supplies / Services</v>
          </cell>
          <cell r="I1416">
            <v>-12487.260000000002</v>
          </cell>
          <cell r="J1416">
            <v>0</v>
          </cell>
          <cell r="L1416">
            <v>-4521.6514502407899</v>
          </cell>
          <cell r="M1416">
            <v>0</v>
          </cell>
          <cell r="N1416">
            <v>7965.6085497592121</v>
          </cell>
          <cell r="O1416">
            <v>-1.7616591277363987</v>
          </cell>
          <cell r="Q1416">
            <v>-11303.024748161308</v>
          </cell>
          <cell r="R1416">
            <v>0</v>
          </cell>
          <cell r="S1416">
            <v>1184.2352518386942</v>
          </cell>
          <cell r="T1416">
            <v>-0.10477153489656277</v>
          </cell>
          <cell r="Z1416" t="str">
            <v>Utilities / Supplies / Services</v>
          </cell>
          <cell r="AB1416">
            <v>-27857.230000000003</v>
          </cell>
          <cell r="AC1416">
            <v>0</v>
          </cell>
          <cell r="AE1416">
            <v>-31651.560151685524</v>
          </cell>
          <cell r="AF1416">
            <v>0</v>
          </cell>
          <cell r="AG1416">
            <v>-3794.3301516855208</v>
          </cell>
          <cell r="AH1416">
            <v>0.1198781397663099</v>
          </cell>
          <cell r="AJ1416">
            <v>-20324.24790411213</v>
          </cell>
          <cell r="AK1416">
            <v>0</v>
          </cell>
          <cell r="AL1416">
            <v>7532.9820958878736</v>
          </cell>
          <cell r="AM1416">
            <v>-0.37064014035981874</v>
          </cell>
        </row>
        <row r="1417">
          <cell r="A1417" t="str">
            <v>N</v>
          </cell>
          <cell r="B1417">
            <v>278</v>
          </cell>
          <cell r="C1417">
            <v>996</v>
          </cell>
          <cell r="D1417" t="str">
            <v>OTHER COSTS BALTONATax, Duty &amp; Other Charges</v>
          </cell>
          <cell r="G1417" t="str">
            <v>Tax, Duty &amp; Other Charges</v>
          </cell>
          <cell r="I1417">
            <v>0</v>
          </cell>
          <cell r="J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Q1417">
            <v>0</v>
          </cell>
          <cell r="R1417">
            <v>0</v>
          </cell>
          <cell r="S1417">
            <v>0</v>
          </cell>
          <cell r="T1417">
            <v>0</v>
          </cell>
          <cell r="Z1417" t="str">
            <v>Tax, Duty &amp; Other Charges</v>
          </cell>
          <cell r="AB1417">
            <v>0</v>
          </cell>
          <cell r="AC1417">
            <v>0</v>
          </cell>
          <cell r="AE1417">
            <v>0</v>
          </cell>
          <cell r="AF1417">
            <v>0</v>
          </cell>
          <cell r="AG1417">
            <v>0</v>
          </cell>
          <cell r="AH1417">
            <v>0</v>
          </cell>
          <cell r="AJ1417">
            <v>0</v>
          </cell>
          <cell r="AK1417">
            <v>0</v>
          </cell>
          <cell r="AL1417">
            <v>0</v>
          </cell>
          <cell r="AM1417">
            <v>0</v>
          </cell>
        </row>
        <row r="1418">
          <cell r="A1418" t="str">
            <v>O</v>
          </cell>
          <cell r="B1418">
            <v>279</v>
          </cell>
          <cell r="C1418">
            <v>997</v>
          </cell>
          <cell r="D1418" t="str">
            <v>OTHER COSTS BALTONAMarketing</v>
          </cell>
          <cell r="G1418" t="str">
            <v>Marketing</v>
          </cell>
          <cell r="I1418">
            <v>0</v>
          </cell>
          <cell r="J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Q1418">
            <v>0</v>
          </cell>
          <cell r="R1418">
            <v>0</v>
          </cell>
          <cell r="S1418">
            <v>0</v>
          </cell>
          <cell r="T1418">
            <v>0</v>
          </cell>
          <cell r="Z1418" t="str">
            <v>Marketing</v>
          </cell>
          <cell r="AB1418">
            <v>0</v>
          </cell>
          <cell r="AC1418">
            <v>0</v>
          </cell>
          <cell r="AE1418">
            <v>0</v>
          </cell>
          <cell r="AF1418">
            <v>0</v>
          </cell>
          <cell r="AG1418">
            <v>0</v>
          </cell>
          <cell r="AH1418">
            <v>0</v>
          </cell>
          <cell r="AJ1418">
            <v>0</v>
          </cell>
          <cell r="AK1418">
            <v>0</v>
          </cell>
          <cell r="AL1418">
            <v>0</v>
          </cell>
          <cell r="AM1418">
            <v>0</v>
          </cell>
        </row>
        <row r="1419">
          <cell r="A1419">
            <v>0</v>
          </cell>
          <cell r="B1419">
            <v>280</v>
          </cell>
          <cell r="C1419">
            <v>998</v>
          </cell>
          <cell r="D1419" t="str">
            <v>OTHER COSTS BALTONATOTAL COST</v>
          </cell>
          <cell r="G1419" t="str">
            <v>TOTAL COST</v>
          </cell>
          <cell r="I1419">
            <v>-12487.260000000002</v>
          </cell>
          <cell r="J1419">
            <v>0</v>
          </cell>
          <cell r="L1419">
            <v>-4521.6514502407899</v>
          </cell>
          <cell r="M1419">
            <v>0</v>
          </cell>
          <cell r="N1419">
            <v>7965.6085497592121</v>
          </cell>
          <cell r="O1419">
            <v>1.7616591277363987</v>
          </cell>
          <cell r="Q1419">
            <v>-11303.024748161308</v>
          </cell>
          <cell r="R1419">
            <v>0</v>
          </cell>
          <cell r="S1419">
            <v>-1184.2352518386942</v>
          </cell>
          <cell r="T1419">
            <v>0.10477153489656277</v>
          </cell>
          <cell r="Z1419" t="str">
            <v>TOTAL COST</v>
          </cell>
          <cell r="AB1419">
            <v>-27857.230000000003</v>
          </cell>
          <cell r="AC1419">
            <v>0</v>
          </cell>
          <cell r="AE1419">
            <v>-31651.560151685524</v>
          </cell>
          <cell r="AF1419">
            <v>0</v>
          </cell>
          <cell r="AG1419">
            <v>-3794.3301516855208</v>
          </cell>
          <cell r="AH1419">
            <v>-0.1198781397663099</v>
          </cell>
          <cell r="AJ1419">
            <v>-20324.24790411213</v>
          </cell>
          <cell r="AK1419">
            <v>0</v>
          </cell>
          <cell r="AL1419">
            <v>-7532.9820958878736</v>
          </cell>
          <cell r="AM1419">
            <v>0.37064014035981874</v>
          </cell>
        </row>
        <row r="1420">
          <cell r="B1420">
            <v>281</v>
          </cell>
          <cell r="C1420">
            <v>999</v>
          </cell>
          <cell r="D1420" t="str">
            <v>OTHER COSTS BALTONASTORE CASH CONTRIBUTION</v>
          </cell>
          <cell r="G1420" t="str">
            <v>STORE CASH CONTRIBUTION</v>
          </cell>
          <cell r="I1420">
            <v>12487.260000000002</v>
          </cell>
          <cell r="J1420">
            <v>0</v>
          </cell>
          <cell r="L1420">
            <v>4521.6514502407899</v>
          </cell>
          <cell r="M1420">
            <v>0</v>
          </cell>
          <cell r="N1420">
            <v>7965.6085497592121</v>
          </cell>
          <cell r="O1420">
            <v>1.7616591277363987</v>
          </cell>
          <cell r="Q1420">
            <v>11303.024748161308</v>
          </cell>
          <cell r="R1420">
            <v>0</v>
          </cell>
          <cell r="S1420">
            <v>1184.2352518386942</v>
          </cell>
          <cell r="T1420">
            <v>0.10477153489656277</v>
          </cell>
          <cell r="Z1420" t="str">
            <v>STORE CASH CONTRIBUTION</v>
          </cell>
          <cell r="AB1420">
            <v>27857.230000000003</v>
          </cell>
          <cell r="AC1420">
            <v>0</v>
          </cell>
          <cell r="AE1420">
            <v>31651.560151685524</v>
          </cell>
          <cell r="AF1420">
            <v>0</v>
          </cell>
          <cell r="AG1420">
            <v>-3794.3301516855208</v>
          </cell>
          <cell r="AH1420">
            <v>-0.1198781397663099</v>
          </cell>
          <cell r="AJ1420">
            <v>20324.24790411213</v>
          </cell>
          <cell r="AK1420">
            <v>0</v>
          </cell>
          <cell r="AL1420">
            <v>7532.9820958878736</v>
          </cell>
          <cell r="AM1420">
            <v>0.37064014035981874</v>
          </cell>
        </row>
        <row r="1421">
          <cell r="A1421" t="str">
            <v>S</v>
          </cell>
          <cell r="B1421">
            <v>282</v>
          </cell>
          <cell r="C1421">
            <v>1000</v>
          </cell>
          <cell r="D1421" t="str">
            <v>OTHER COSTS BALTONACentral Costs</v>
          </cell>
          <cell r="G1421" t="str">
            <v>Central Costs</v>
          </cell>
          <cell r="I1421">
            <v>0</v>
          </cell>
          <cell r="J1421">
            <v>0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Q1421">
            <v>0</v>
          </cell>
          <cell r="R1421">
            <v>0</v>
          </cell>
          <cell r="S1421">
            <v>0</v>
          </cell>
          <cell r="T1421">
            <v>0</v>
          </cell>
          <cell r="Z1421" t="str">
            <v>Central Costs</v>
          </cell>
          <cell r="AB1421">
            <v>0</v>
          </cell>
          <cell r="AC1421">
            <v>0</v>
          </cell>
          <cell r="AE1421">
            <v>0</v>
          </cell>
          <cell r="AF1421">
            <v>0</v>
          </cell>
          <cell r="AG1421">
            <v>0</v>
          </cell>
          <cell r="AH1421">
            <v>0</v>
          </cell>
          <cell r="AJ1421">
            <v>0</v>
          </cell>
          <cell r="AK1421">
            <v>0</v>
          </cell>
          <cell r="AL1421">
            <v>0</v>
          </cell>
          <cell r="AM1421">
            <v>0</v>
          </cell>
        </row>
        <row r="1422">
          <cell r="B1422">
            <v>283</v>
          </cell>
          <cell r="C1422">
            <v>1001</v>
          </cell>
          <cell r="D1422" t="str">
            <v>OTHER COSTS BALTONAEBITDA</v>
          </cell>
          <cell r="G1422" t="str">
            <v>EBITDA</v>
          </cell>
          <cell r="I1422">
            <v>12487.260000000002</v>
          </cell>
          <cell r="J1422">
            <v>0</v>
          </cell>
          <cell r="L1422">
            <v>4521.6514502407899</v>
          </cell>
          <cell r="M1422">
            <v>0</v>
          </cell>
          <cell r="N1422">
            <v>7965.6085497592121</v>
          </cell>
          <cell r="O1422">
            <v>1.7616591277363987</v>
          </cell>
          <cell r="Q1422">
            <v>11303.024748161308</v>
          </cell>
          <cell r="R1422">
            <v>0</v>
          </cell>
          <cell r="S1422">
            <v>1184.2352518386942</v>
          </cell>
          <cell r="T1422">
            <v>0.10477153489656277</v>
          </cell>
          <cell r="Z1422" t="str">
            <v>EBITDA</v>
          </cell>
          <cell r="AB1422">
            <v>27857.230000000003</v>
          </cell>
          <cell r="AC1422">
            <v>0</v>
          </cell>
          <cell r="AE1422">
            <v>31651.560151685524</v>
          </cell>
          <cell r="AF1422">
            <v>0</v>
          </cell>
          <cell r="AG1422">
            <v>-3794.3301516855208</v>
          </cell>
          <cell r="AH1422">
            <v>-0.1198781397663099</v>
          </cell>
          <cell r="AJ1422">
            <v>20324.24790411213</v>
          </cell>
          <cell r="AK1422">
            <v>0</v>
          </cell>
          <cell r="AL1422">
            <v>7532.9820958878736</v>
          </cell>
          <cell r="AM1422">
            <v>0.37064014035981874</v>
          </cell>
        </row>
        <row r="1423">
          <cell r="A1423" t="str">
            <v>R</v>
          </cell>
          <cell r="B1423">
            <v>284</v>
          </cell>
          <cell r="C1423">
            <v>1002</v>
          </cell>
          <cell r="D1423" t="str">
            <v>OTHER COSTS BALTONADepreciation</v>
          </cell>
          <cell r="G1423" t="str">
            <v>Depreciation</v>
          </cell>
          <cell r="I1423">
            <v>16999.46</v>
          </cell>
          <cell r="J1423">
            <v>0</v>
          </cell>
          <cell r="L1423">
            <v>16666.666666666668</v>
          </cell>
          <cell r="M1423">
            <v>0</v>
          </cell>
          <cell r="N1423">
            <v>-332.79333333333125</v>
          </cell>
          <cell r="O1423">
            <v>-1.9967599999999974E-2</v>
          </cell>
          <cell r="Q1423">
            <v>16666.659999999989</v>
          </cell>
          <cell r="R1423">
            <v>0</v>
          </cell>
          <cell r="S1423">
            <v>-332.80000000001019</v>
          </cell>
          <cell r="T1423">
            <v>-1.9968007987203773E-2</v>
          </cell>
          <cell r="Z1423" t="str">
            <v>Depreciation</v>
          </cell>
          <cell r="AB1423">
            <v>116666.63</v>
          </cell>
          <cell r="AC1423">
            <v>0</v>
          </cell>
          <cell r="AE1423">
            <v>116666.66666666669</v>
          </cell>
          <cell r="AF1423">
            <v>0</v>
          </cell>
          <cell r="AG1423">
            <v>3.6666666681412607E-2</v>
          </cell>
          <cell r="AH1423">
            <v>3.1428571445335507E-7</v>
          </cell>
          <cell r="AJ1423">
            <v>116666.62</v>
          </cell>
          <cell r="AK1423">
            <v>0</v>
          </cell>
          <cell r="AL1423">
            <v>-1.0000000009313226E-2</v>
          </cell>
          <cell r="AM1423">
            <v>-8.5714320086083262E-8</v>
          </cell>
        </row>
        <row r="1424">
          <cell r="B1424">
            <v>285</v>
          </cell>
          <cell r="C1424">
            <v>1003</v>
          </cell>
          <cell r="D1424" t="str">
            <v>OTHER COSTS BALTONAEBIT</v>
          </cell>
          <cell r="G1424" t="str">
            <v>EBIT</v>
          </cell>
          <cell r="I1424">
            <v>-4512.1999999999971</v>
          </cell>
          <cell r="J1424">
            <v>0</v>
          </cell>
          <cell r="L1424">
            <v>-12145.015216425878</v>
          </cell>
          <cell r="M1424">
            <v>0</v>
          </cell>
          <cell r="N1424">
            <v>7632.8152164258809</v>
          </cell>
          <cell r="O1424">
            <v>-0.62847308796308954</v>
          </cell>
          <cell r="Q1424">
            <v>-5363.6352518386811</v>
          </cell>
          <cell r="R1424">
            <v>0</v>
          </cell>
          <cell r="S1424">
            <v>851.43525183868405</v>
          </cell>
          <cell r="T1424">
            <v>-0.15874219850181048</v>
          </cell>
          <cell r="Z1424" t="str">
            <v>EBIT</v>
          </cell>
          <cell r="AB1424">
            <v>-88809.4</v>
          </cell>
          <cell r="AC1424">
            <v>0</v>
          </cell>
          <cell r="AE1424">
            <v>-85015.106514981162</v>
          </cell>
          <cell r="AF1424">
            <v>0</v>
          </cell>
          <cell r="AG1424">
            <v>-3794.2934850188321</v>
          </cell>
          <cell r="AH1424">
            <v>4.4630814928758644E-2</v>
          </cell>
          <cell r="AJ1424">
            <v>-96342.372095887869</v>
          </cell>
          <cell r="AK1424">
            <v>0</v>
          </cell>
          <cell r="AL1424">
            <v>7532.9720958878752</v>
          </cell>
          <cell r="AM1424">
            <v>-7.8189605798686834E-2</v>
          </cell>
        </row>
        <row r="1425">
          <cell r="T1425" t="str">
            <v>data kPLN</v>
          </cell>
          <cell r="AM1425" t="str">
            <v>data kPLN</v>
          </cell>
        </row>
        <row r="1426">
          <cell r="A1426" t="str">
            <v>Check</v>
          </cell>
          <cell r="B1426">
            <v>285</v>
          </cell>
          <cell r="C1426">
            <v>1003</v>
          </cell>
          <cell r="L1426">
            <v>0</v>
          </cell>
          <cell r="Q1426">
            <v>0</v>
          </cell>
          <cell r="AE1426">
            <v>0</v>
          </cell>
          <cell r="AJ1426">
            <v>0</v>
          </cell>
        </row>
        <row r="1433">
          <cell r="B1433" t="str">
            <v>ACT</v>
          </cell>
          <cell r="C1433" t="str">
            <v>PY_BDG</v>
          </cell>
          <cell r="G1433" t="str">
            <v>OTHER COSTS CDD</v>
          </cell>
          <cell r="I1433" t="str">
            <v>JULY 2018</v>
          </cell>
          <cell r="Z1433" t="str">
            <v>OTHER COSTS CDD</v>
          </cell>
          <cell r="AB1433" t="str">
            <v>JULY 2018 YTD</v>
          </cell>
        </row>
        <row r="1434">
          <cell r="A1434" t="str">
            <v>OTHER COSTS CDD</v>
          </cell>
          <cell r="B1434">
            <v>341</v>
          </cell>
          <cell r="C1434">
            <v>282</v>
          </cell>
          <cell r="I1434" t="str">
            <v>Actual</v>
          </cell>
          <cell r="J1434" t="str">
            <v>% of sales</v>
          </cell>
          <cell r="L1434" t="str">
            <v>Budget</v>
          </cell>
          <cell r="M1434" t="str">
            <v>% of sales</v>
          </cell>
          <cell r="N1434" t="str">
            <v xml:space="preserve"> Variance</v>
          </cell>
          <cell r="O1434" t="str">
            <v xml:space="preserve"> Variance %</v>
          </cell>
          <cell r="Q1434" t="str">
            <v>Prev.year</v>
          </cell>
          <cell r="R1434" t="str">
            <v>% of sales</v>
          </cell>
          <cell r="S1434" t="str">
            <v xml:space="preserve"> Variance</v>
          </cell>
          <cell r="T1434" t="str">
            <v xml:space="preserve"> Variance %</v>
          </cell>
          <cell r="AB1434" t="str">
            <v>Actual</v>
          </cell>
          <cell r="AC1434" t="str">
            <v>% of sales</v>
          </cell>
          <cell r="AE1434" t="str">
            <v>Budget</v>
          </cell>
          <cell r="AF1434" t="str">
            <v>% of sales</v>
          </cell>
          <cell r="AG1434" t="str">
            <v xml:space="preserve"> Variance</v>
          </cell>
          <cell r="AH1434" t="str">
            <v xml:space="preserve"> Variance %</v>
          </cell>
          <cell r="AJ1434" t="str">
            <v>Prev.year</v>
          </cell>
          <cell r="AK1434" t="str">
            <v>% of sales</v>
          </cell>
          <cell r="AL1434" t="str">
            <v xml:space="preserve"> Variance</v>
          </cell>
          <cell r="AM1434" t="str">
            <v xml:space="preserve"> Variance %</v>
          </cell>
        </row>
        <row r="1435">
          <cell r="A1435" t="str">
            <v>A</v>
          </cell>
          <cell r="B1435">
            <v>341</v>
          </cell>
          <cell r="C1435">
            <v>282</v>
          </cell>
          <cell r="D1435" t="str">
            <v>OTHER COSTS CDDNET SALES</v>
          </cell>
          <cell r="G1435" t="str">
            <v>NET SALES</v>
          </cell>
          <cell r="I1435">
            <v>0</v>
          </cell>
          <cell r="J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Q1435">
            <v>0</v>
          </cell>
          <cell r="R1435">
            <v>0</v>
          </cell>
          <cell r="S1435">
            <v>0</v>
          </cell>
          <cell r="T1435">
            <v>0</v>
          </cell>
          <cell r="Z1435" t="str">
            <v>NET SALES</v>
          </cell>
          <cell r="AB1435">
            <v>0</v>
          </cell>
          <cell r="AC1435">
            <v>0</v>
          </cell>
          <cell r="AE1435">
            <v>0</v>
          </cell>
          <cell r="AF1435">
            <v>0</v>
          </cell>
          <cell r="AG1435">
            <v>0</v>
          </cell>
          <cell r="AH1435">
            <v>0</v>
          </cell>
          <cell r="AJ1435">
            <v>0</v>
          </cell>
          <cell r="AK1435">
            <v>0</v>
          </cell>
          <cell r="AL1435">
            <v>0</v>
          </cell>
          <cell r="AM1435">
            <v>0</v>
          </cell>
        </row>
        <row r="1436">
          <cell r="A1436" t="str">
            <v>B</v>
          </cell>
          <cell r="B1436">
            <v>342</v>
          </cell>
          <cell r="C1436">
            <v>283</v>
          </cell>
          <cell r="D1436" t="str">
            <v>OTHER COSTS CDDCOGS</v>
          </cell>
          <cell r="G1436" t="str">
            <v>COGS</v>
          </cell>
          <cell r="I1436">
            <v>0</v>
          </cell>
          <cell r="J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Q1436">
            <v>0</v>
          </cell>
          <cell r="R1436">
            <v>0</v>
          </cell>
          <cell r="S1436">
            <v>0</v>
          </cell>
          <cell r="T1436">
            <v>0</v>
          </cell>
          <cell r="Z1436" t="str">
            <v>COGS</v>
          </cell>
          <cell r="AB1436">
            <v>0</v>
          </cell>
          <cell r="AC1436">
            <v>0</v>
          </cell>
          <cell r="AE1436">
            <v>0</v>
          </cell>
          <cell r="AF1436">
            <v>0</v>
          </cell>
          <cell r="AG1436">
            <v>0</v>
          </cell>
          <cell r="AH1436">
            <v>0</v>
          </cell>
          <cell r="AJ1436">
            <v>0</v>
          </cell>
          <cell r="AK1436">
            <v>0</v>
          </cell>
          <cell r="AL1436">
            <v>0</v>
          </cell>
          <cell r="AM1436">
            <v>0</v>
          </cell>
        </row>
        <row r="1437">
          <cell r="B1437">
            <v>343</v>
          </cell>
          <cell r="C1437">
            <v>284</v>
          </cell>
          <cell r="D1437" t="str">
            <v>OTHER COSTS CDDGROSS MARGIN</v>
          </cell>
          <cell r="G1437" t="str">
            <v>GROSS MARGIN</v>
          </cell>
          <cell r="I1437">
            <v>0</v>
          </cell>
          <cell r="J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Q1437">
            <v>0</v>
          </cell>
          <cell r="R1437">
            <v>0</v>
          </cell>
          <cell r="S1437">
            <v>0</v>
          </cell>
          <cell r="T1437">
            <v>0</v>
          </cell>
          <cell r="Z1437" t="str">
            <v>GROSS MARGIN</v>
          </cell>
          <cell r="AB1437">
            <v>0</v>
          </cell>
          <cell r="AC1437">
            <v>0</v>
          </cell>
          <cell r="AE1437">
            <v>0</v>
          </cell>
          <cell r="AF1437">
            <v>0</v>
          </cell>
          <cell r="AG1437">
            <v>0</v>
          </cell>
          <cell r="AH1437">
            <v>0</v>
          </cell>
          <cell r="AJ1437">
            <v>0</v>
          </cell>
          <cell r="AK1437">
            <v>0</v>
          </cell>
          <cell r="AL1437">
            <v>0</v>
          </cell>
          <cell r="AM1437">
            <v>0</v>
          </cell>
        </row>
        <row r="1438">
          <cell r="A1438" t="str">
            <v>C</v>
          </cell>
          <cell r="B1438">
            <v>344</v>
          </cell>
          <cell r="C1438">
            <v>285</v>
          </cell>
          <cell r="D1438" t="str">
            <v>OTHER COSTS CDDIncome from suppliers</v>
          </cell>
          <cell r="G1438" t="str">
            <v>Income from suppliers</v>
          </cell>
          <cell r="I1438">
            <v>0</v>
          </cell>
          <cell r="J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Z1438" t="str">
            <v>Income from suppliers</v>
          </cell>
          <cell r="AB1438">
            <v>0</v>
          </cell>
          <cell r="AC1438">
            <v>0</v>
          </cell>
          <cell r="AE1438">
            <v>0</v>
          </cell>
          <cell r="AF1438">
            <v>0</v>
          </cell>
          <cell r="AG1438">
            <v>0</v>
          </cell>
          <cell r="AH1438">
            <v>0</v>
          </cell>
          <cell r="AJ1438">
            <v>0</v>
          </cell>
          <cell r="AK1438">
            <v>0</v>
          </cell>
          <cell r="AL1438">
            <v>0</v>
          </cell>
          <cell r="AM1438">
            <v>0</v>
          </cell>
        </row>
        <row r="1439">
          <cell r="B1439">
            <v>345</v>
          </cell>
          <cell r="C1439">
            <v>286</v>
          </cell>
          <cell r="D1439" t="str">
            <v>OTHER COSTS CDDTOTAL MARGIN</v>
          </cell>
          <cell r="G1439" t="str">
            <v>TOTAL MARGIN</v>
          </cell>
          <cell r="I1439">
            <v>0</v>
          </cell>
          <cell r="J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Z1439" t="str">
            <v>TOTAL MARGIN</v>
          </cell>
          <cell r="AB1439">
            <v>0</v>
          </cell>
          <cell r="AC1439">
            <v>0</v>
          </cell>
          <cell r="AE1439">
            <v>0</v>
          </cell>
          <cell r="AF1439">
            <v>0</v>
          </cell>
          <cell r="AG1439">
            <v>0</v>
          </cell>
          <cell r="AH1439">
            <v>0</v>
          </cell>
          <cell r="AJ1439">
            <v>0</v>
          </cell>
          <cell r="AK1439">
            <v>0</v>
          </cell>
          <cell r="AL1439">
            <v>0</v>
          </cell>
          <cell r="AM1439">
            <v>0</v>
          </cell>
        </row>
        <row r="1440">
          <cell r="A1440" t="str">
            <v>DJ</v>
          </cell>
          <cell r="B1440">
            <v>346</v>
          </cell>
          <cell r="C1440">
            <v>287</v>
          </cell>
          <cell r="D1440" t="str">
            <v>OTHER COSTS CDDTotal Rent</v>
          </cell>
          <cell r="G1440" t="str">
            <v>Total Rent</v>
          </cell>
          <cell r="I1440">
            <v>0</v>
          </cell>
          <cell r="J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Q1440">
            <v>0</v>
          </cell>
          <cell r="R1440">
            <v>0</v>
          </cell>
          <cell r="S1440">
            <v>0</v>
          </cell>
          <cell r="T1440">
            <v>0</v>
          </cell>
          <cell r="Z1440" t="str">
            <v>Total Rent</v>
          </cell>
          <cell r="AB1440">
            <v>0</v>
          </cell>
          <cell r="AC1440">
            <v>0</v>
          </cell>
          <cell r="AE1440">
            <v>0</v>
          </cell>
          <cell r="AF1440">
            <v>0</v>
          </cell>
          <cell r="AG1440">
            <v>0</v>
          </cell>
          <cell r="AH1440">
            <v>0</v>
          </cell>
          <cell r="AJ1440">
            <v>0</v>
          </cell>
          <cell r="AK1440">
            <v>0</v>
          </cell>
          <cell r="AL1440">
            <v>0</v>
          </cell>
          <cell r="AM1440">
            <v>0</v>
          </cell>
        </row>
        <row r="1441">
          <cell r="A1441" t="str">
            <v>I</v>
          </cell>
          <cell r="B1441">
            <v>347</v>
          </cell>
          <cell r="C1441">
            <v>288</v>
          </cell>
          <cell r="D1441" t="str">
            <v>OTHER COSTS CDDStaff</v>
          </cell>
          <cell r="G1441" t="str">
            <v>Staff</v>
          </cell>
          <cell r="I1441">
            <v>0</v>
          </cell>
          <cell r="J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Q1441">
            <v>0</v>
          </cell>
          <cell r="R1441">
            <v>0</v>
          </cell>
          <cell r="S1441">
            <v>0</v>
          </cell>
          <cell r="T1441">
            <v>0</v>
          </cell>
          <cell r="Z1441" t="str">
            <v>Staff</v>
          </cell>
          <cell r="AB1441">
            <v>0</v>
          </cell>
          <cell r="AC1441">
            <v>0</v>
          </cell>
          <cell r="AE1441">
            <v>0</v>
          </cell>
          <cell r="AF1441">
            <v>0</v>
          </cell>
          <cell r="AG1441">
            <v>0</v>
          </cell>
          <cell r="AH1441">
            <v>0</v>
          </cell>
          <cell r="AJ1441">
            <v>0</v>
          </cell>
          <cell r="AK1441">
            <v>0</v>
          </cell>
          <cell r="AL1441">
            <v>0</v>
          </cell>
          <cell r="AM1441">
            <v>0</v>
          </cell>
        </row>
        <row r="1442">
          <cell r="A1442" t="str">
            <v>EF</v>
          </cell>
          <cell r="B1442">
            <v>348</v>
          </cell>
          <cell r="C1442">
            <v>289</v>
          </cell>
          <cell r="D1442" t="str">
            <v>OTHER COSTS CDDWarehouse &amp; Distribution Costs</v>
          </cell>
          <cell r="G1442" t="str">
            <v>Warehouse &amp; Distribution Costs</v>
          </cell>
          <cell r="I1442">
            <v>0</v>
          </cell>
          <cell r="J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Q1442">
            <v>0</v>
          </cell>
          <cell r="R1442">
            <v>0</v>
          </cell>
          <cell r="S1442">
            <v>0</v>
          </cell>
          <cell r="T1442">
            <v>0</v>
          </cell>
          <cell r="Z1442" t="str">
            <v>Warehouse &amp; Distribution Costs</v>
          </cell>
          <cell r="AB1442">
            <v>0</v>
          </cell>
          <cell r="AC1442">
            <v>0</v>
          </cell>
          <cell r="AE1442">
            <v>0</v>
          </cell>
          <cell r="AF1442">
            <v>0</v>
          </cell>
          <cell r="AG1442">
            <v>0</v>
          </cell>
          <cell r="AH1442">
            <v>0</v>
          </cell>
          <cell r="AJ1442">
            <v>0</v>
          </cell>
          <cell r="AK1442">
            <v>0</v>
          </cell>
          <cell r="AL1442">
            <v>0</v>
          </cell>
          <cell r="AM1442">
            <v>0</v>
          </cell>
        </row>
        <row r="1443">
          <cell r="A1443" t="str">
            <v>KLM</v>
          </cell>
          <cell r="B1443">
            <v>349</v>
          </cell>
          <cell r="C1443">
            <v>290</v>
          </cell>
          <cell r="D1443" t="str">
            <v>OTHER COSTS CDDUtilities / Supplies / Services</v>
          </cell>
          <cell r="G1443" t="str">
            <v>Utilities / Supplies / Services</v>
          </cell>
          <cell r="I1443">
            <v>0</v>
          </cell>
          <cell r="J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Q1443">
            <v>0</v>
          </cell>
          <cell r="R1443">
            <v>0</v>
          </cell>
          <cell r="S1443">
            <v>0</v>
          </cell>
          <cell r="T1443">
            <v>0</v>
          </cell>
          <cell r="Z1443" t="str">
            <v>Utilities / Supplies / Services</v>
          </cell>
          <cell r="AB1443">
            <v>0</v>
          </cell>
          <cell r="AC1443">
            <v>0</v>
          </cell>
          <cell r="AE1443">
            <v>0</v>
          </cell>
          <cell r="AF1443">
            <v>0</v>
          </cell>
          <cell r="AG1443">
            <v>0</v>
          </cell>
          <cell r="AH1443">
            <v>0</v>
          </cell>
          <cell r="AJ1443">
            <v>0</v>
          </cell>
          <cell r="AK1443">
            <v>0</v>
          </cell>
          <cell r="AL1443">
            <v>0</v>
          </cell>
          <cell r="AM1443">
            <v>0</v>
          </cell>
        </row>
        <row r="1444">
          <cell r="A1444" t="str">
            <v>N</v>
          </cell>
          <cell r="B1444">
            <v>350</v>
          </cell>
          <cell r="C1444">
            <v>291</v>
          </cell>
          <cell r="D1444" t="str">
            <v>OTHER COSTS CDDTax, Duty &amp; Other Charges</v>
          </cell>
          <cell r="G1444" t="str">
            <v>Tax, Duty &amp; Other Charges</v>
          </cell>
          <cell r="I1444">
            <v>0</v>
          </cell>
          <cell r="J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Q1444">
            <v>0</v>
          </cell>
          <cell r="R1444">
            <v>0</v>
          </cell>
          <cell r="S1444">
            <v>0</v>
          </cell>
          <cell r="T1444">
            <v>0</v>
          </cell>
          <cell r="Z1444" t="str">
            <v>Tax, Duty &amp; Other Charges</v>
          </cell>
          <cell r="AB1444">
            <v>0</v>
          </cell>
          <cell r="AC1444">
            <v>0</v>
          </cell>
          <cell r="AE1444">
            <v>0</v>
          </cell>
          <cell r="AF1444">
            <v>0</v>
          </cell>
          <cell r="AG1444">
            <v>0</v>
          </cell>
          <cell r="AH1444">
            <v>0</v>
          </cell>
          <cell r="AJ1444">
            <v>0</v>
          </cell>
          <cell r="AK1444">
            <v>0</v>
          </cell>
          <cell r="AL1444">
            <v>0</v>
          </cell>
          <cell r="AM1444">
            <v>0</v>
          </cell>
        </row>
        <row r="1445">
          <cell r="A1445" t="str">
            <v>O</v>
          </cell>
          <cell r="B1445">
            <v>351</v>
          </cell>
          <cell r="C1445">
            <v>292</v>
          </cell>
          <cell r="D1445" t="str">
            <v>OTHER COSTS CDDMarketing</v>
          </cell>
          <cell r="G1445" t="str">
            <v>Marketing</v>
          </cell>
          <cell r="I1445">
            <v>0</v>
          </cell>
          <cell r="J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Q1445">
            <v>0</v>
          </cell>
          <cell r="R1445">
            <v>0</v>
          </cell>
          <cell r="S1445">
            <v>0</v>
          </cell>
          <cell r="T1445">
            <v>0</v>
          </cell>
          <cell r="Z1445" t="str">
            <v>Marketing</v>
          </cell>
          <cell r="AB1445">
            <v>0</v>
          </cell>
          <cell r="AC1445">
            <v>0</v>
          </cell>
          <cell r="AE1445">
            <v>0</v>
          </cell>
          <cell r="AF1445">
            <v>0</v>
          </cell>
          <cell r="AG1445">
            <v>0</v>
          </cell>
          <cell r="AH1445">
            <v>0</v>
          </cell>
          <cell r="AJ1445">
            <v>0</v>
          </cell>
          <cell r="AK1445">
            <v>0</v>
          </cell>
          <cell r="AL1445">
            <v>0</v>
          </cell>
          <cell r="AM1445">
            <v>0</v>
          </cell>
        </row>
        <row r="1446">
          <cell r="A1446">
            <v>0</v>
          </cell>
          <cell r="B1446">
            <v>352</v>
          </cell>
          <cell r="C1446">
            <v>293</v>
          </cell>
          <cell r="D1446" t="str">
            <v>OTHER COSTS CDDTOTAL COST</v>
          </cell>
          <cell r="G1446" t="str">
            <v>TOTAL COST</v>
          </cell>
          <cell r="I1446">
            <v>0</v>
          </cell>
          <cell r="J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Q1446">
            <v>0</v>
          </cell>
          <cell r="R1446">
            <v>0</v>
          </cell>
          <cell r="S1446">
            <v>0</v>
          </cell>
          <cell r="T1446">
            <v>0</v>
          </cell>
          <cell r="Z1446" t="str">
            <v>TOTAL COST</v>
          </cell>
          <cell r="AB1446">
            <v>0</v>
          </cell>
          <cell r="AC1446">
            <v>0</v>
          </cell>
          <cell r="AE1446">
            <v>0</v>
          </cell>
          <cell r="AF1446">
            <v>0</v>
          </cell>
          <cell r="AG1446">
            <v>0</v>
          </cell>
          <cell r="AH1446">
            <v>0</v>
          </cell>
          <cell r="AJ1446">
            <v>0</v>
          </cell>
          <cell r="AK1446">
            <v>0</v>
          </cell>
          <cell r="AL1446">
            <v>0</v>
          </cell>
          <cell r="AM1446">
            <v>0</v>
          </cell>
        </row>
        <row r="1447">
          <cell r="B1447">
            <v>353</v>
          </cell>
          <cell r="C1447">
            <v>294</v>
          </cell>
          <cell r="D1447" t="str">
            <v>OTHER COSTS CDDSTORE CASH CONTRIBUTION</v>
          </cell>
          <cell r="G1447" t="str">
            <v>STORE CASH CONTRIBUTION</v>
          </cell>
          <cell r="I1447">
            <v>0</v>
          </cell>
          <cell r="J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Q1447">
            <v>0</v>
          </cell>
          <cell r="R1447">
            <v>0</v>
          </cell>
          <cell r="S1447">
            <v>0</v>
          </cell>
          <cell r="T1447">
            <v>0</v>
          </cell>
          <cell r="Z1447" t="str">
            <v>STORE CASH CONTRIBUTION</v>
          </cell>
          <cell r="AB1447">
            <v>0</v>
          </cell>
          <cell r="AC1447">
            <v>0</v>
          </cell>
          <cell r="AE1447">
            <v>0</v>
          </cell>
          <cell r="AF1447">
            <v>0</v>
          </cell>
          <cell r="AG1447">
            <v>0</v>
          </cell>
          <cell r="AH1447">
            <v>0</v>
          </cell>
          <cell r="AJ1447">
            <v>0</v>
          </cell>
          <cell r="AK1447">
            <v>0</v>
          </cell>
          <cell r="AL1447">
            <v>0</v>
          </cell>
          <cell r="AM1447">
            <v>0</v>
          </cell>
        </row>
        <row r="1448">
          <cell r="A1448" t="str">
            <v>S</v>
          </cell>
          <cell r="B1448">
            <v>354</v>
          </cell>
          <cell r="C1448">
            <v>295</v>
          </cell>
          <cell r="D1448" t="str">
            <v>OTHER COSTS CDDCentral Costs</v>
          </cell>
          <cell r="G1448" t="str">
            <v>Central Costs</v>
          </cell>
          <cell r="I1448">
            <v>0</v>
          </cell>
          <cell r="J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Q1448">
            <v>0</v>
          </cell>
          <cell r="R1448">
            <v>0</v>
          </cell>
          <cell r="S1448">
            <v>0</v>
          </cell>
          <cell r="T1448">
            <v>0</v>
          </cell>
          <cell r="Z1448" t="str">
            <v>Central Costs</v>
          </cell>
          <cell r="AB1448">
            <v>0</v>
          </cell>
          <cell r="AC1448">
            <v>0</v>
          </cell>
          <cell r="AE1448">
            <v>0</v>
          </cell>
          <cell r="AF1448">
            <v>0</v>
          </cell>
          <cell r="AG1448">
            <v>0</v>
          </cell>
          <cell r="AH1448">
            <v>0</v>
          </cell>
          <cell r="AJ1448">
            <v>0</v>
          </cell>
          <cell r="AK1448">
            <v>0</v>
          </cell>
          <cell r="AL1448">
            <v>0</v>
          </cell>
          <cell r="AM1448">
            <v>0</v>
          </cell>
        </row>
        <row r="1449">
          <cell r="B1449">
            <v>355</v>
          </cell>
          <cell r="C1449">
            <v>296</v>
          </cell>
          <cell r="D1449" t="str">
            <v>OTHER COSTS CDDEBITDA</v>
          </cell>
          <cell r="G1449" t="str">
            <v>EBITDA</v>
          </cell>
          <cell r="I1449">
            <v>0</v>
          </cell>
          <cell r="J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Q1449">
            <v>0</v>
          </cell>
          <cell r="R1449">
            <v>0</v>
          </cell>
          <cell r="S1449">
            <v>0</v>
          </cell>
          <cell r="T1449">
            <v>0</v>
          </cell>
          <cell r="Z1449" t="str">
            <v>EBITDA</v>
          </cell>
          <cell r="AB1449">
            <v>0</v>
          </cell>
          <cell r="AC1449">
            <v>0</v>
          </cell>
          <cell r="AE1449">
            <v>0</v>
          </cell>
          <cell r="AF1449">
            <v>0</v>
          </cell>
          <cell r="AG1449">
            <v>0</v>
          </cell>
          <cell r="AH1449">
            <v>0</v>
          </cell>
          <cell r="AJ1449">
            <v>0</v>
          </cell>
          <cell r="AK1449">
            <v>0</v>
          </cell>
          <cell r="AL1449">
            <v>0</v>
          </cell>
          <cell r="AM1449">
            <v>0</v>
          </cell>
        </row>
        <row r="1450">
          <cell r="A1450" t="str">
            <v>R</v>
          </cell>
          <cell r="B1450">
            <v>356</v>
          </cell>
          <cell r="C1450">
            <v>297</v>
          </cell>
          <cell r="D1450" t="str">
            <v>OTHER COSTS CDDDepreciation</v>
          </cell>
          <cell r="G1450" t="str">
            <v>Depreciation</v>
          </cell>
          <cell r="I1450">
            <v>3557.1575206428583</v>
          </cell>
          <cell r="J1450">
            <v>0</v>
          </cell>
          <cell r="L1450">
            <v>3795.7018767654331</v>
          </cell>
          <cell r="M1450">
            <v>0</v>
          </cell>
          <cell r="N1450">
            <v>238.54435612257475</v>
          </cell>
          <cell r="O1450">
            <v>6.2845914633805289E-2</v>
          </cell>
          <cell r="Q1450">
            <v>3696.6281672857131</v>
          </cell>
          <cell r="R1450">
            <v>0</v>
          </cell>
          <cell r="S1450">
            <v>139.47064664285472</v>
          </cell>
          <cell r="T1450">
            <v>3.7729152170926206E-2</v>
          </cell>
          <cell r="Z1450" t="str">
            <v>Depreciation</v>
          </cell>
          <cell r="AB1450">
            <v>25165.506987142857</v>
          </cell>
          <cell r="AC1450">
            <v>0</v>
          </cell>
          <cell r="AE1450">
            <v>26569.913137358031</v>
          </cell>
          <cell r="AF1450">
            <v>0</v>
          </cell>
          <cell r="AG1450">
            <v>1404.4061502151744</v>
          </cell>
          <cell r="AH1450">
            <v>5.2857009466114491E-2</v>
          </cell>
          <cell r="AJ1450">
            <v>25926.160599285708</v>
          </cell>
          <cell r="AK1450">
            <v>0</v>
          </cell>
          <cell r="AL1450">
            <v>760.65361214285076</v>
          </cell>
          <cell r="AM1450">
            <v>2.9339230898839941E-2</v>
          </cell>
        </row>
        <row r="1451">
          <cell r="B1451">
            <v>357</v>
          </cell>
          <cell r="C1451">
            <v>298</v>
          </cell>
          <cell r="D1451" t="str">
            <v>OTHER COSTS CDDEBIT</v>
          </cell>
          <cell r="G1451" t="str">
            <v>EBIT</v>
          </cell>
          <cell r="I1451">
            <v>-3557.1575206428583</v>
          </cell>
          <cell r="J1451">
            <v>0</v>
          </cell>
          <cell r="L1451">
            <v>-3795.7018767654331</v>
          </cell>
          <cell r="M1451">
            <v>0</v>
          </cell>
          <cell r="N1451">
            <v>238.54435612257475</v>
          </cell>
          <cell r="O1451">
            <v>-6.2845914633805289E-2</v>
          </cell>
          <cell r="Q1451">
            <v>-3696.6281672857131</v>
          </cell>
          <cell r="R1451">
            <v>0</v>
          </cell>
          <cell r="S1451">
            <v>139.47064664285472</v>
          </cell>
          <cell r="T1451">
            <v>-3.7729152170926206E-2</v>
          </cell>
          <cell r="Z1451" t="str">
            <v>EBIT</v>
          </cell>
          <cell r="AB1451">
            <v>-25165.506987142857</v>
          </cell>
          <cell r="AC1451">
            <v>0</v>
          </cell>
          <cell r="AE1451">
            <v>-26569.913137358031</v>
          </cell>
          <cell r="AF1451">
            <v>0</v>
          </cell>
          <cell r="AG1451">
            <v>1404.4061502151744</v>
          </cell>
          <cell r="AH1451">
            <v>-5.2857009466114491E-2</v>
          </cell>
          <cell r="AJ1451">
            <v>-25926.160599285708</v>
          </cell>
          <cell r="AK1451">
            <v>0</v>
          </cell>
          <cell r="AL1451">
            <v>760.65361214285076</v>
          </cell>
          <cell r="AM1451">
            <v>-2.9339230898839941E-2</v>
          </cell>
        </row>
        <row r="1452">
          <cell r="T1452" t="str">
            <v>data kPLN</v>
          </cell>
          <cell r="AM1452" t="str">
            <v>data kPLN</v>
          </cell>
        </row>
        <row r="1453">
          <cell r="A1453" t="str">
            <v>Check</v>
          </cell>
          <cell r="B1453">
            <v>357</v>
          </cell>
          <cell r="C1453">
            <v>298</v>
          </cell>
          <cell r="I1453">
            <v>0</v>
          </cell>
          <cell r="L1453">
            <v>0</v>
          </cell>
          <cell r="Q1453">
            <v>0</v>
          </cell>
          <cell r="AB1453">
            <v>0</v>
          </cell>
          <cell r="AE1453">
            <v>0</v>
          </cell>
          <cell r="AJ1453">
            <v>0</v>
          </cell>
        </row>
        <row r="1460">
          <cell r="G1460" t="str">
            <v>BALTONA GROUP</v>
          </cell>
          <cell r="I1460" t="str">
            <v>JULY 2018</v>
          </cell>
          <cell r="Z1460" t="str">
            <v>BALTONA GROUP</v>
          </cell>
          <cell r="AB1460" t="str">
            <v>JULY 2018 YTD</v>
          </cell>
        </row>
        <row r="1461">
          <cell r="G1461" t="str">
            <v>incl NEW</v>
          </cell>
          <cell r="I1461" t="str">
            <v>Actual</v>
          </cell>
          <cell r="J1461" t="str">
            <v>% of sales</v>
          </cell>
          <cell r="L1461" t="str">
            <v>Budget</v>
          </cell>
          <cell r="M1461" t="str">
            <v>% of sales</v>
          </cell>
          <cell r="N1461" t="str">
            <v xml:space="preserve"> Variance</v>
          </cell>
          <cell r="O1461" t="str">
            <v xml:space="preserve"> Variance %</v>
          </cell>
          <cell r="Q1461" t="str">
            <v>Prev.year</v>
          </cell>
          <cell r="R1461" t="str">
            <v>% of sales</v>
          </cell>
          <cell r="S1461" t="str">
            <v xml:space="preserve"> Variance</v>
          </cell>
          <cell r="T1461" t="str">
            <v xml:space="preserve"> Variance %</v>
          </cell>
          <cell r="Z1461" t="str">
            <v>incl NEW</v>
          </cell>
          <cell r="AB1461" t="str">
            <v>Actual</v>
          </cell>
          <cell r="AC1461" t="str">
            <v>% of sales</v>
          </cell>
          <cell r="AE1461" t="str">
            <v>Budget</v>
          </cell>
          <cell r="AF1461" t="str">
            <v>% of sales</v>
          </cell>
          <cell r="AG1461" t="str">
            <v xml:space="preserve"> Variance</v>
          </cell>
          <cell r="AH1461" t="str">
            <v xml:space="preserve"> Variance %</v>
          </cell>
          <cell r="AJ1461" t="str">
            <v>Prev.year</v>
          </cell>
          <cell r="AK1461" t="str">
            <v>% of sales</v>
          </cell>
          <cell r="AL1461" t="str">
            <v xml:space="preserve"> Variance</v>
          </cell>
          <cell r="AM1461" t="str">
            <v xml:space="preserve"> Variance %</v>
          </cell>
        </row>
        <row r="1462">
          <cell r="A1462" t="str">
            <v>A</v>
          </cell>
          <cell r="D1462" t="str">
            <v>BALTONA GROUPNET SALES</v>
          </cell>
          <cell r="G1462" t="str">
            <v>NET SALES</v>
          </cell>
          <cell r="I1462">
            <v>43747424.169691958</v>
          </cell>
          <cell r="J1462">
            <v>1</v>
          </cell>
          <cell r="L1462">
            <v>44138910.173889518</v>
          </cell>
          <cell r="M1462">
            <v>1</v>
          </cell>
          <cell r="N1462">
            <v>-391486.00419756025</v>
          </cell>
          <cell r="O1462">
            <v>-8.8694080269600128E-3</v>
          </cell>
          <cell r="Q1462">
            <v>24330474.714917026</v>
          </cell>
          <cell r="R1462">
            <v>1</v>
          </cell>
          <cell r="S1462">
            <v>19416949.454774931</v>
          </cell>
          <cell r="T1462">
            <v>0.7980505798709463</v>
          </cell>
          <cell r="Z1462" t="str">
            <v>NET SALES</v>
          </cell>
          <cell r="AB1462">
            <v>236553409.0455443</v>
          </cell>
          <cell r="AC1462">
            <v>1</v>
          </cell>
          <cell r="AE1462">
            <v>241824173.51324707</v>
          </cell>
          <cell r="AF1462">
            <v>1</v>
          </cell>
          <cell r="AG1462">
            <v>-5270764.4677027762</v>
          </cell>
          <cell r="AH1462">
            <v>-2.1795854364468847E-2</v>
          </cell>
          <cell r="AJ1462">
            <v>182537920.43432787</v>
          </cell>
          <cell r="AK1462">
            <v>1</v>
          </cell>
          <cell r="AL1462">
            <v>54015488.611216426</v>
          </cell>
          <cell r="AM1462">
            <v>0.2959137941458565</v>
          </cell>
        </row>
        <row r="1463">
          <cell r="A1463" t="str">
            <v>B</v>
          </cell>
          <cell r="D1463" t="str">
            <v>BALTONA GROUPCOGS</v>
          </cell>
          <cell r="G1463" t="str">
            <v>COGS</v>
          </cell>
          <cell r="I1463">
            <v>29058859.848986611</v>
          </cell>
          <cell r="J1463">
            <v>0.66424161880411858</v>
          </cell>
          <cell r="L1463">
            <v>29233493.995174818</v>
          </cell>
          <cell r="M1463">
            <v>0.66230665596424176</v>
          </cell>
          <cell r="N1463">
            <v>174634.14618820697</v>
          </cell>
          <cell r="O1463">
            <v>5.9737692051805569E-3</v>
          </cell>
          <cell r="Q1463">
            <v>16994068.319194332</v>
          </cell>
          <cell r="R1463">
            <v>0.698468423584652</v>
          </cell>
          <cell r="S1463">
            <v>-12064791.529792279</v>
          </cell>
          <cell r="T1463">
            <v>-0.70994133383384295</v>
          </cell>
          <cell r="Z1463" t="str">
            <v>COGS</v>
          </cell>
          <cell r="AB1463">
            <v>161472519.66705284</v>
          </cell>
          <cell r="AC1463">
            <v>0.68260491496854347</v>
          </cell>
          <cell r="AE1463">
            <v>165433897.16059688</v>
          </cell>
          <cell r="AF1463">
            <v>0.68410818801592821</v>
          </cell>
          <cell r="AG1463">
            <v>3961377.4935440421</v>
          </cell>
          <cell r="AH1463">
            <v>2.3945379765178854E-2</v>
          </cell>
          <cell r="AJ1463">
            <v>131803623.52404848</v>
          </cell>
          <cell r="AK1463">
            <v>0.72206160347634618</v>
          </cell>
          <cell r="AL1463">
            <v>-29668896.143004358</v>
          </cell>
          <cell r="AM1463">
            <v>-0.22509924499603051</v>
          </cell>
        </row>
        <row r="1464">
          <cell r="D1464" t="str">
            <v>BALTONA GROUPGROSS MARGIN</v>
          </cell>
          <cell r="G1464" t="str">
            <v>GROSS MARGIN</v>
          </cell>
          <cell r="I1464">
            <v>14688564.320705347</v>
          </cell>
          <cell r="J1464">
            <v>0.33575838119588136</v>
          </cell>
          <cell r="L1464">
            <v>14905416.1787147</v>
          </cell>
          <cell r="M1464">
            <v>0.33769334403575818</v>
          </cell>
          <cell r="N1464">
            <v>-216851.85800935328</v>
          </cell>
          <cell r="O1464">
            <v>-1.454852755597813E-2</v>
          </cell>
          <cell r="Q1464">
            <v>7336406.3957226947</v>
          </cell>
          <cell r="R1464">
            <v>0.30153157641534795</v>
          </cell>
          <cell r="S1464">
            <v>7352157.9249826521</v>
          </cell>
          <cell r="T1464">
            <v>1.0021470360841978</v>
          </cell>
          <cell r="Z1464" t="str">
            <v>GROSS MARGIN</v>
          </cell>
          <cell r="AB1464">
            <v>75080889.378491461</v>
          </cell>
          <cell r="AC1464">
            <v>0.31739508503145658</v>
          </cell>
          <cell r="AE1464">
            <v>76390276.352650195</v>
          </cell>
          <cell r="AF1464">
            <v>0.31589181198407179</v>
          </cell>
          <cell r="AG1464">
            <v>-1309386.9741587341</v>
          </cell>
          <cell r="AH1464">
            <v>-1.7140754513232048E-2</v>
          </cell>
          <cell r="AJ1464">
            <v>50734296.910279393</v>
          </cell>
          <cell r="AK1464">
            <v>0.27793839652365382</v>
          </cell>
          <cell r="AL1464">
            <v>24346592.468212068</v>
          </cell>
          <cell r="AM1464">
            <v>0.47988429821482659</v>
          </cell>
        </row>
        <row r="1465">
          <cell r="A1465" t="str">
            <v>C</v>
          </cell>
          <cell r="D1465" t="str">
            <v>BALTONA GROUPIncome from suppliers</v>
          </cell>
          <cell r="G1465" t="str">
            <v>Income from suppliers</v>
          </cell>
          <cell r="I1465">
            <v>776557.44450592855</v>
          </cell>
          <cell r="J1465">
            <v>1.7750929551731746E-2</v>
          </cell>
          <cell r="L1465">
            <v>548522.88925387512</v>
          </cell>
          <cell r="M1465">
            <v>1.2427196029374445E-2</v>
          </cell>
          <cell r="N1465">
            <v>228034.55525205343</v>
          </cell>
          <cell r="O1465">
            <v>0.4157247759746836</v>
          </cell>
          <cell r="Q1465">
            <v>328300.99863107147</v>
          </cell>
          <cell r="R1465">
            <v>1.3493407032859494E-2</v>
          </cell>
          <cell r="S1465">
            <v>448256.44587485708</v>
          </cell>
          <cell r="T1465">
            <v>1.3653825231844197</v>
          </cell>
          <cell r="Z1465" t="str">
            <v>Income from suppliers</v>
          </cell>
          <cell r="AB1465">
            <v>4159466.2139624283</v>
          </cell>
          <cell r="AC1465">
            <v>1.7583624056593472E-2</v>
          </cell>
          <cell r="AE1465">
            <v>3586778.9219512795</v>
          </cell>
          <cell r="AF1465">
            <v>1.4832176907056798E-2</v>
          </cell>
          <cell r="AG1465">
            <v>572687.29201114876</v>
          </cell>
          <cell r="AH1465">
            <v>0.1596661808471862</v>
          </cell>
          <cell r="AJ1465">
            <v>2458231.8962905714</v>
          </cell>
          <cell r="AK1465">
            <v>1.3466965606058692E-2</v>
          </cell>
          <cell r="AL1465">
            <v>1701234.3176718568</v>
          </cell>
          <cell r="AM1465">
            <v>0.69205607503465782</v>
          </cell>
        </row>
        <row r="1466">
          <cell r="D1466" t="str">
            <v>BALTONA GROUPTOTAL MARGIN</v>
          </cell>
          <cell r="G1466" t="str">
            <v>TOTAL MARGIN</v>
          </cell>
          <cell r="I1466">
            <v>15465121.765211275</v>
          </cell>
          <cell r="J1466">
            <v>0.3535093107476131</v>
          </cell>
          <cell r="L1466">
            <v>15453939.067968575</v>
          </cell>
          <cell r="M1466">
            <v>0.35012054006513266</v>
          </cell>
          <cell r="N1466">
            <v>11182.697242699564</v>
          </cell>
          <cell r="O1466">
            <v>7.2361468448378652E-4</v>
          </cell>
          <cell r="Q1466">
            <v>7664707.394353766</v>
          </cell>
          <cell r="R1466">
            <v>0.31502498344820745</v>
          </cell>
          <cell r="S1466">
            <v>7800414.3708575089</v>
          </cell>
          <cell r="T1466">
            <v>1.0177054347311043</v>
          </cell>
          <cell r="Z1466" t="str">
            <v>TOTAL MARGIN</v>
          </cell>
          <cell r="AB1466">
            <v>79240355.592453897</v>
          </cell>
          <cell r="AC1466">
            <v>0.33497870908805005</v>
          </cell>
          <cell r="AE1466">
            <v>79977055.274601474</v>
          </cell>
          <cell r="AF1466">
            <v>0.33072398889112858</v>
          </cell>
          <cell r="AG1466">
            <v>-736699.6821475774</v>
          </cell>
          <cell r="AH1466">
            <v>-9.2113879364289497E-3</v>
          </cell>
          <cell r="AJ1466">
            <v>53192528.806569964</v>
          </cell>
          <cell r="AK1466">
            <v>0.29140536212971252</v>
          </cell>
          <cell r="AL1466">
            <v>26047826.785883933</v>
          </cell>
          <cell r="AM1466">
            <v>0.48968957427469939</v>
          </cell>
        </row>
        <row r="1467">
          <cell r="A1467" t="str">
            <v>DJ</v>
          </cell>
          <cell r="D1467" t="str">
            <v>BALTONA GROUPTotal Rent</v>
          </cell>
          <cell r="G1467" t="str">
            <v>Total Rent</v>
          </cell>
          <cell r="I1467">
            <v>8305676.0464717848</v>
          </cell>
          <cell r="J1467">
            <v>0.18985520185725413</v>
          </cell>
          <cell r="L1467">
            <v>8383049.579824361</v>
          </cell>
          <cell r="M1467">
            <v>0.18992425383405534</v>
          </cell>
          <cell r="N1467">
            <v>77373.533352576196</v>
          </cell>
          <cell r="O1467">
            <v>9.2297597211870031E-3</v>
          </cell>
          <cell r="Q1467">
            <v>2937462.2867935235</v>
          </cell>
          <cell r="R1467">
            <v>0.12073181149205296</v>
          </cell>
          <cell r="S1467">
            <v>-5368213.7596782614</v>
          </cell>
          <cell r="T1467">
            <v>-1.8275004870064557</v>
          </cell>
          <cell r="V1467" t="str">
            <v>UNL lower MAG rent due to less PAX</v>
          </cell>
          <cell r="Z1467" t="str">
            <v>Total Rent</v>
          </cell>
          <cell r="AB1467">
            <v>44564815.10747429</v>
          </cell>
          <cell r="AC1467">
            <v>0.18839219137566562</v>
          </cell>
          <cell r="AE1467">
            <v>45707600.122563414</v>
          </cell>
          <cell r="AF1467">
            <v>0.18901170821146035</v>
          </cell>
          <cell r="AG1467">
            <v>1142785.0150891244</v>
          </cell>
          <cell r="AH1467">
            <v>2.5002078692050844E-2</v>
          </cell>
          <cell r="AJ1467">
            <v>25411104.54126386</v>
          </cell>
          <cell r="AK1467">
            <v>0.13921000349297874</v>
          </cell>
          <cell r="AL1467">
            <v>-19153710.56621043</v>
          </cell>
          <cell r="AM1467">
            <v>-0.75375356215262701</v>
          </cell>
        </row>
        <row r="1468">
          <cell r="A1468" t="str">
            <v>I</v>
          </cell>
          <cell r="D1468" t="str">
            <v>BALTONA GROUPStaff</v>
          </cell>
          <cell r="G1468" t="str">
            <v>Staff</v>
          </cell>
          <cell r="I1468">
            <v>2604906.5822893814</v>
          </cell>
          <cell r="J1468">
            <v>5.9544227614069453E-2</v>
          </cell>
          <cell r="L1468">
            <v>2100358.0597678064</v>
          </cell>
          <cell r="M1468">
            <v>4.758518167968448E-2</v>
          </cell>
          <cell r="N1468">
            <v>-504548.52252157498</v>
          </cell>
          <cell r="O1468">
            <v>-0.24022024253205321</v>
          </cell>
          <cell r="Q1468">
            <v>1610353.8541710954</v>
          </cell>
          <cell r="R1468">
            <v>6.6186700960001676E-2</v>
          </cell>
          <cell r="S1468">
            <v>-994552.728118286</v>
          </cell>
          <cell r="T1468">
            <v>-0.61759887464622887</v>
          </cell>
          <cell r="V1468" t="str">
            <v>113k F&amp;B (new FTE &amp; overtime due to higher sales); NonPL TR 84k FRA social (to be explained); 250k TR PL (NEW WAW, KAT, POZ - leased employees, bonuses); 60k SCH (bonuses in exchange of pay rises)</v>
          </cell>
          <cell r="Z1468" t="str">
            <v>Staff</v>
          </cell>
          <cell r="AB1468">
            <v>14189509.577598715</v>
          </cell>
          <cell r="AC1468">
            <v>5.9984379996260245E-2</v>
          </cell>
          <cell r="AE1468">
            <v>14517176.560876848</v>
          </cell>
          <cell r="AF1468">
            <v>6.0031949453066571E-2</v>
          </cell>
          <cell r="AG1468">
            <v>327666.98327813298</v>
          </cell>
          <cell r="AH1468">
            <v>2.2570985611705008E-2</v>
          </cell>
          <cell r="AJ1468">
            <v>10600256.67584043</v>
          </cell>
          <cell r="AK1468">
            <v>5.8071531934944506E-2</v>
          </cell>
          <cell r="AL1468">
            <v>-3589252.9017582852</v>
          </cell>
          <cell r="AM1468">
            <v>-0.33860056520506054</v>
          </cell>
        </row>
        <row r="1469">
          <cell r="A1469" t="str">
            <v>EF</v>
          </cell>
          <cell r="D1469" t="str">
            <v>BALTONA GROUPWarehouse &amp; Distribution Costs</v>
          </cell>
          <cell r="G1469" t="str">
            <v>Warehouse &amp; Distribution Costs</v>
          </cell>
          <cell r="I1469">
            <v>229370.8064134286</v>
          </cell>
          <cell r="J1469">
            <v>5.2430699810741268E-3</v>
          </cell>
          <cell r="L1469">
            <v>145853.23486703623</v>
          </cell>
          <cell r="M1469">
            <v>3.3044140485669732E-3</v>
          </cell>
          <cell r="N1469">
            <v>-83517.57154639237</v>
          </cell>
          <cell r="O1469">
            <v>-0.57261377591336426</v>
          </cell>
          <cell r="Q1469">
            <v>99898.952469285679</v>
          </cell>
          <cell r="R1469">
            <v>4.1059187557913775E-3</v>
          </cell>
          <cell r="S1469">
            <v>-129471.85394414292</v>
          </cell>
          <cell r="T1469">
            <v>-1.2960281438781807</v>
          </cell>
          <cell r="V1469" t="str">
            <v>TAL - not budgeted, 30k UNL - WH higher by 400m2</v>
          </cell>
          <cell r="Z1469" t="str">
            <v>Warehouse &amp; Distribution Costs</v>
          </cell>
          <cell r="AB1469">
            <v>1371749.6974364286</v>
          </cell>
          <cell r="AC1469">
            <v>5.7989005652939957E-3</v>
          </cell>
          <cell r="AE1469">
            <v>933834.0500329514</v>
          </cell>
          <cell r="AF1469">
            <v>3.8616240736652251E-3</v>
          </cell>
          <cell r="AG1469">
            <v>-437915.64740347723</v>
          </cell>
          <cell r="AH1469">
            <v>-0.46894375653578368</v>
          </cell>
          <cell r="AJ1469">
            <v>852010.3831682856</v>
          </cell>
          <cell r="AK1469">
            <v>4.6675801999991311E-3</v>
          </cell>
          <cell r="AL1469">
            <v>-519739.31426814303</v>
          </cell>
          <cell r="AM1469">
            <v>-0.61001523518462353</v>
          </cell>
        </row>
        <row r="1470">
          <cell r="A1470" t="str">
            <v>KLM</v>
          </cell>
          <cell r="D1470" t="str">
            <v>BALTONA GROUPUtilities / Supplies / Services</v>
          </cell>
          <cell r="G1470" t="str">
            <v>Utilities / Supplies / Services</v>
          </cell>
          <cell r="I1470">
            <v>735545.65408634953</v>
          </cell>
          <cell r="J1470">
            <v>1.6813462004831192E-2</v>
          </cell>
          <cell r="L1470">
            <v>653935.19185713865</v>
          </cell>
          <cell r="M1470">
            <v>1.4815390531413158E-2</v>
          </cell>
          <cell r="N1470">
            <v>-81610.462229210883</v>
          </cell>
          <cell r="O1470">
            <v>-0.12479900645420505</v>
          </cell>
          <cell r="Q1470">
            <v>471419.65686443797</v>
          </cell>
          <cell r="R1470">
            <v>1.9375686762716979E-2</v>
          </cell>
          <cell r="S1470">
            <v>-264125.99722191156</v>
          </cell>
          <cell r="T1470">
            <v>-0.56027786151026793</v>
          </cell>
          <cell r="V1470" t="str">
            <v>46k F&amp;B POZ repair of coffee machines, refrigerators; 53k New TAL</v>
          </cell>
          <cell r="Z1470" t="str">
            <v>Utilities / Supplies / Services</v>
          </cell>
          <cell r="AB1470">
            <v>4524152.9567307541</v>
          </cell>
          <cell r="AC1470">
            <v>1.9125291725809398E-2</v>
          </cell>
          <cell r="AE1470">
            <v>4549805.1296207989</v>
          </cell>
          <cell r="AF1470">
            <v>1.8814517438520518E-2</v>
          </cell>
          <cell r="AG1470">
            <v>25652.172890044749</v>
          </cell>
          <cell r="AH1470">
            <v>5.6380816670674738E-3</v>
          </cell>
          <cell r="AJ1470">
            <v>3644806.7761160871</v>
          </cell>
          <cell r="AK1470">
            <v>1.9967395089435066E-2</v>
          </cell>
          <cell r="AL1470">
            <v>-879346.18061466701</v>
          </cell>
          <cell r="AM1470">
            <v>-0.24126002683513992</v>
          </cell>
        </row>
        <row r="1471">
          <cell r="A1471" t="str">
            <v>N</v>
          </cell>
          <cell r="D1471" t="str">
            <v>BALTONA GROUPTax, Duty &amp; Other Charges</v>
          </cell>
          <cell r="G1471" t="str">
            <v>Tax, Duty &amp; Other Charges</v>
          </cell>
          <cell r="I1471">
            <v>110781.2800015238</v>
          </cell>
          <cell r="J1471">
            <v>2.5322926344603538E-3</v>
          </cell>
          <cell r="L1471">
            <v>139731.17118981824</v>
          </cell>
          <cell r="M1471">
            <v>3.1657141202475034E-3</v>
          </cell>
          <cell r="N1471">
            <v>28949.891188294438</v>
          </cell>
          <cell r="O1471">
            <v>0.20718277061434898</v>
          </cell>
          <cell r="Q1471">
            <v>136939.07891149994</v>
          </cell>
          <cell r="R1471">
            <v>5.6282945777273519E-3</v>
          </cell>
          <cell r="S1471">
            <v>26157.798909976133</v>
          </cell>
          <cell r="T1471">
            <v>0.19101778044586692</v>
          </cell>
          <cell r="Z1471" t="str">
            <v>Tax, Duty &amp; Other Charges</v>
          </cell>
          <cell r="AB1471">
            <v>658595.99313185702</v>
          </cell>
          <cell r="AC1471">
            <v>2.784132326772157E-3</v>
          </cell>
          <cell r="AE1471">
            <v>936496.8003650438</v>
          </cell>
          <cell r="AF1471">
            <v>3.8726351743893907E-3</v>
          </cell>
          <cell r="AG1471">
            <v>277900.80723318679</v>
          </cell>
          <cell r="AH1471">
            <v>0.29674506856282035</v>
          </cell>
          <cell r="AJ1471">
            <v>823828.74670600006</v>
          </cell>
          <cell r="AK1471">
            <v>4.5131923533794777E-3</v>
          </cell>
          <cell r="AL1471">
            <v>165232.75357414305</v>
          </cell>
          <cell r="AM1471">
            <v>0.20056687052352851</v>
          </cell>
        </row>
        <row r="1472">
          <cell r="A1472" t="str">
            <v>O</v>
          </cell>
          <cell r="D1472" t="str">
            <v>BALTONA GROUPMarketing</v>
          </cell>
          <cell r="G1472" t="str">
            <v>Marketing</v>
          </cell>
          <cell r="I1472">
            <v>47583.050528952401</v>
          </cell>
          <cell r="J1472">
            <v>1.0876766216996554E-3</v>
          </cell>
          <cell r="L1472">
            <v>103227.68824876807</v>
          </cell>
          <cell r="M1472">
            <v>2.3387004310276936E-3</v>
          </cell>
          <cell r="N1472">
            <v>55644.63771981567</v>
          </cell>
          <cell r="O1472">
            <v>0.53904760112149219</v>
          </cell>
          <cell r="Q1472">
            <v>47935.292590952376</v>
          </cell>
          <cell r="R1472">
            <v>1.9701749823057592E-3</v>
          </cell>
          <cell r="S1472">
            <v>352.2420619999757</v>
          </cell>
          <cell r="T1472">
            <v>7.3482822980923679E-3</v>
          </cell>
          <cell r="Z1472" t="str">
            <v>Marketing</v>
          </cell>
          <cell r="AB1472">
            <v>684122.94807528588</v>
          </cell>
          <cell r="AC1472">
            <v>2.8920443414263784E-3</v>
          </cell>
          <cell r="AE1472">
            <v>714795.44992813782</v>
          </cell>
          <cell r="AF1472">
            <v>2.9558477944678324E-3</v>
          </cell>
          <cell r="AG1472">
            <v>30672.501852851943</v>
          </cell>
          <cell r="AH1472">
            <v>4.2910880106939109E-2</v>
          </cell>
          <cell r="AJ1472">
            <v>387018.89965028572</v>
          </cell>
          <cell r="AK1472">
            <v>2.1202109607111716E-3</v>
          </cell>
          <cell r="AL1472">
            <v>-297104.04842500016</v>
          </cell>
          <cell r="AM1472">
            <v>-0.76767322911998992</v>
          </cell>
        </row>
        <row r="1473">
          <cell r="A1473">
            <v>0</v>
          </cell>
          <cell r="D1473" t="str">
            <v>BALTONA GROUPTOTAL COST</v>
          </cell>
          <cell r="G1473" t="str">
            <v>TOTAL COST</v>
          </cell>
          <cell r="I1473">
            <v>12033863.419791421</v>
          </cell>
          <cell r="J1473">
            <v>0.27507593071338893</v>
          </cell>
          <cell r="L1473">
            <v>11526154.925754929</v>
          </cell>
          <cell r="M1473">
            <v>0.26113365464499516</v>
          </cell>
          <cell r="N1473">
            <v>-507708.49403649196</v>
          </cell>
          <cell r="O1473">
            <v>4.4048383637636856E-2</v>
          </cell>
          <cell r="Q1473">
            <v>5304009.1218007952</v>
          </cell>
          <cell r="R1473">
            <v>0.21799858753059612</v>
          </cell>
          <cell r="S1473">
            <v>6729854.2979906257</v>
          </cell>
          <cell r="T1473">
            <v>1.2688240429921684</v>
          </cell>
          <cell r="Z1473" t="str">
            <v>TOTAL COST</v>
          </cell>
          <cell r="AB1473">
            <v>65992946.280447327</v>
          </cell>
          <cell r="AC1473">
            <v>0.27897694033122777</v>
          </cell>
          <cell r="AE1473">
            <v>67359708.113387197</v>
          </cell>
          <cell r="AF1473">
            <v>0.27854828214556993</v>
          </cell>
          <cell r="AG1473">
            <v>1366761.8329398707</v>
          </cell>
          <cell r="AH1473">
            <v>-2.0290495182063273E-2</v>
          </cell>
          <cell r="AJ1473">
            <v>41719026.022744946</v>
          </cell>
          <cell r="AK1473">
            <v>0.22854991403144809</v>
          </cell>
          <cell r="AL1473">
            <v>24273920.25770238</v>
          </cell>
          <cell r="AM1473">
            <v>0.58184292807958649</v>
          </cell>
        </row>
        <row r="1474">
          <cell r="D1474" t="str">
            <v>BALTONA GROUPSTORE CASH CONTRIBUTION</v>
          </cell>
          <cell r="G1474" t="str">
            <v>STORE CASH CONTRIBUTION</v>
          </cell>
          <cell r="I1474">
            <v>3431258.3454198539</v>
          </cell>
          <cell r="J1474">
            <v>7.843338003422419E-2</v>
          </cell>
          <cell r="L1474">
            <v>3927784.1422136463</v>
          </cell>
          <cell r="M1474">
            <v>8.8986885420137468E-2</v>
          </cell>
          <cell r="N1474">
            <v>-496525.7967937924</v>
          </cell>
          <cell r="O1474">
            <v>-0.12641371796820722</v>
          </cell>
          <cell r="Q1474">
            <v>2360698.2725529708</v>
          </cell>
          <cell r="R1474">
            <v>9.7026395917611322E-2</v>
          </cell>
          <cell r="S1474">
            <v>1070560.0728668831</v>
          </cell>
          <cell r="T1474">
            <v>0.45349297083575557</v>
          </cell>
          <cell r="Z1474" t="str">
            <v>STORE CASH CONTRIBUTION</v>
          </cell>
          <cell r="AB1474">
            <v>13247409.31200657</v>
          </cell>
          <cell r="AC1474">
            <v>5.6001768756822307E-2</v>
          </cell>
          <cell r="AE1474">
            <v>12617347.161214277</v>
          </cell>
          <cell r="AF1474">
            <v>5.217570674555868E-2</v>
          </cell>
          <cell r="AG1474">
            <v>630062.15079229325</v>
          </cell>
          <cell r="AH1474">
            <v>4.9936182522511974E-2</v>
          </cell>
          <cell r="AJ1474">
            <v>11473502.783825018</v>
          </cell>
          <cell r="AK1474">
            <v>6.2855448098264433E-2</v>
          </cell>
          <cell r="AL1474">
            <v>1773906.5281815529</v>
          </cell>
          <cell r="AM1474">
            <v>0.15460897701461751</v>
          </cell>
        </row>
        <row r="1475">
          <cell r="A1475" t="str">
            <v>S</v>
          </cell>
          <cell r="D1475" t="str">
            <v>BALTONA GROUPCentral Costs</v>
          </cell>
          <cell r="G1475" t="str">
            <v>Central Costs</v>
          </cell>
          <cell r="I1475">
            <v>1446029.9533315718</v>
          </cell>
          <cell r="J1475">
            <v>3.3054059313813854E-2</v>
          </cell>
          <cell r="L1475">
            <v>1165696.6488100372</v>
          </cell>
          <cell r="M1475">
            <v>2.6409728836023865E-2</v>
          </cell>
          <cell r="N1475">
            <v>-280333.30452153459</v>
          </cell>
          <cell r="O1475">
            <v>-0.2404856399027171</v>
          </cell>
          <cell r="Q1475">
            <v>1034048.0533199823</v>
          </cell>
          <cell r="R1475">
            <v>4.2500118285238669E-2</v>
          </cell>
          <cell r="S1475">
            <v>-411981.90001158952</v>
          </cell>
          <cell r="T1475">
            <v>-0.39841659068826973</v>
          </cell>
          <cell r="Z1475" t="str">
            <v>Central Costs</v>
          </cell>
          <cell r="AB1475">
            <v>9923188.6219135728</v>
          </cell>
          <cell r="AC1475">
            <v>4.1949040861224848E-2</v>
          </cell>
          <cell r="AE1475">
            <v>8775125.9987511747</v>
          </cell>
          <cell r="AF1475">
            <v>3.6287215919174741E-2</v>
          </cell>
          <cell r="AG1475">
            <v>-1148062.6231623981</v>
          </cell>
          <cell r="AH1475">
            <v>-0.13083146878184815</v>
          </cell>
          <cell r="AJ1475">
            <v>6921129.4886002047</v>
          </cell>
          <cell r="AK1475">
            <v>3.7916118865231822E-2</v>
          </cell>
          <cell r="AL1475">
            <v>-3002059.1333133681</v>
          </cell>
          <cell r="AM1475">
            <v>-0.43375277666139045</v>
          </cell>
        </row>
        <row r="1476">
          <cell r="B1476">
            <v>310</v>
          </cell>
          <cell r="C1476">
            <v>310</v>
          </cell>
          <cell r="D1476" t="str">
            <v>BALTONA GROUPCentral Warehouse</v>
          </cell>
          <cell r="G1476" t="str">
            <v>Central Warehouse</v>
          </cell>
          <cell r="I1476">
            <v>1800</v>
          </cell>
          <cell r="J1476">
            <v>4.1145279617331913E-5</v>
          </cell>
          <cell r="L1476">
            <v>0</v>
          </cell>
          <cell r="M1476">
            <v>0</v>
          </cell>
          <cell r="N1476">
            <v>-1800</v>
          </cell>
          <cell r="O1476">
            <v>0</v>
          </cell>
          <cell r="Q1476">
            <v>0</v>
          </cell>
          <cell r="R1476">
            <v>0</v>
          </cell>
          <cell r="S1476">
            <v>-1800</v>
          </cell>
          <cell r="T1476">
            <v>0</v>
          </cell>
          <cell r="Z1476" t="str">
            <v>Central Warehouse</v>
          </cell>
          <cell r="AB1476">
            <v>0</v>
          </cell>
          <cell r="AC1476">
            <v>0</v>
          </cell>
          <cell r="AE1476">
            <v>0</v>
          </cell>
          <cell r="AF1476">
            <v>0</v>
          </cell>
          <cell r="AG1476">
            <v>0</v>
          </cell>
          <cell r="AH1476">
            <v>0</v>
          </cell>
          <cell r="AJ1476">
            <v>0</v>
          </cell>
          <cell r="AK1476">
            <v>0</v>
          </cell>
          <cell r="AL1476">
            <v>0</v>
          </cell>
          <cell r="AM1476">
            <v>0</v>
          </cell>
        </row>
        <row r="1477">
          <cell r="D1477" t="str">
            <v>BALTONA GROUPEBITDA</v>
          </cell>
          <cell r="G1477" t="str">
            <v>EBITDA</v>
          </cell>
          <cell r="I1477">
            <v>1983428.3920882822</v>
          </cell>
          <cell r="J1477">
            <v>4.5338175440793001E-2</v>
          </cell>
          <cell r="L1477">
            <v>2762087.4934036089</v>
          </cell>
          <cell r="M1477">
            <v>6.25771565841136E-2</v>
          </cell>
          <cell r="N1477">
            <v>-778659.10131532676</v>
          </cell>
          <cell r="O1477">
            <v>-0.28190964376577965</v>
          </cell>
          <cell r="Q1477">
            <v>1326650.2192329885</v>
          </cell>
          <cell r="R1477">
            <v>5.4526277632372645E-2</v>
          </cell>
          <cell r="S1477">
            <v>656778.17285529361</v>
          </cell>
          <cell r="T1477">
            <v>0.49506506186311428</v>
          </cell>
          <cell r="Z1477" t="str">
            <v>EBITDA</v>
          </cell>
          <cell r="AB1477">
            <v>3324220.6900929976</v>
          </cell>
          <cell r="AC1477">
            <v>1.4052727895597463E-2</v>
          </cell>
          <cell r="AE1477">
            <v>3842221.1624631025</v>
          </cell>
          <cell r="AF1477">
            <v>1.5888490826383932E-2</v>
          </cell>
          <cell r="AG1477">
            <v>-518000.47237010486</v>
          </cell>
          <cell r="AH1477">
            <v>-0.13481797389248529</v>
          </cell>
          <cell r="AJ1477">
            <v>4552373.2952248128</v>
          </cell>
          <cell r="AK1477">
            <v>2.4939329233032607E-2</v>
          </cell>
          <cell r="AL1477">
            <v>-1228152.6051318152</v>
          </cell>
          <cell r="AM1477">
            <v>-0.26978292980061169</v>
          </cell>
        </row>
        <row r="1478">
          <cell r="A1478" t="str">
            <v>R</v>
          </cell>
          <cell r="D1478" t="str">
            <v>BALTONA GROUPDepreciation</v>
          </cell>
          <cell r="G1478" t="str">
            <v>Depreciation</v>
          </cell>
          <cell r="I1478">
            <v>502857.07584547624</v>
          </cell>
          <cell r="J1478">
            <v>1.149455277400889E-2</v>
          </cell>
          <cell r="L1478">
            <v>490499.6784658418</v>
          </cell>
          <cell r="M1478">
            <v>1.1112636821649442E-2</v>
          </cell>
          <cell r="N1478">
            <v>-12357.397379634436</v>
          </cell>
          <cell r="O1478">
            <v>-2.5193487217535449E-2</v>
          </cell>
          <cell r="Q1478">
            <v>416262.69719797611</v>
          </cell>
          <cell r="R1478">
            <v>1.7108696072533482E-2</v>
          </cell>
          <cell r="S1478">
            <v>-86594.378647500125</v>
          </cell>
          <cell r="T1478">
            <v>-0.20802819765114688</v>
          </cell>
          <cell r="Z1478" t="str">
            <v>Depreciation</v>
          </cell>
          <cell r="AB1478">
            <v>2820987.4936491433</v>
          </cell>
          <cell r="AC1478">
            <v>1.1925372392777526E-2</v>
          </cell>
          <cell r="AE1478">
            <v>2991584.7398605249</v>
          </cell>
          <cell r="AF1478">
            <v>1.2370908567156322E-2</v>
          </cell>
          <cell r="AG1478">
            <v>170597.24621138163</v>
          </cell>
          <cell r="AH1478">
            <v>5.7025710800802987E-2</v>
          </cell>
          <cell r="AJ1478">
            <v>3247224.173070143</v>
          </cell>
          <cell r="AK1478">
            <v>1.7789312847126496E-2</v>
          </cell>
          <cell r="AL1478">
            <v>426236.67942099972</v>
          </cell>
          <cell r="AM1478">
            <v>0.13126185834531001</v>
          </cell>
        </row>
        <row r="1479">
          <cell r="D1479" t="str">
            <v>BALTONA GROUPEBIT</v>
          </cell>
          <cell r="G1479" t="str">
            <v>EBIT</v>
          </cell>
          <cell r="I1479">
            <v>1480571.3162428059</v>
          </cell>
          <cell r="J1479">
            <v>3.3843622666784111E-2</v>
          </cell>
          <cell r="L1479">
            <v>2271587.8149377671</v>
          </cell>
          <cell r="M1479">
            <v>5.1464519762464155E-2</v>
          </cell>
          <cell r="N1479">
            <v>-791016.49869496119</v>
          </cell>
          <cell r="O1479">
            <v>-0.34822184442675053</v>
          </cell>
          <cell r="Q1479">
            <v>910387.52203501249</v>
          </cell>
          <cell r="R1479">
            <v>3.7417581559839166E-2</v>
          </cell>
          <cell r="S1479">
            <v>570183.79420779343</v>
          </cell>
          <cell r="T1479">
            <v>0.62630888539997454</v>
          </cell>
          <cell r="Z1479" t="str">
            <v>EBIT</v>
          </cell>
          <cell r="AB1479">
            <v>503233.19644385437</v>
          </cell>
          <cell r="AC1479">
            <v>2.1273555028199381E-3</v>
          </cell>
          <cell r="AE1479">
            <v>850636.4226025776</v>
          </cell>
          <cell r="AF1479">
            <v>3.5175822592276116E-3</v>
          </cell>
          <cell r="AG1479">
            <v>-347403.22615872324</v>
          </cell>
          <cell r="AH1479">
            <v>-0.40840389257706644</v>
          </cell>
          <cell r="AJ1479">
            <v>1305149.1221546698</v>
          </cell>
          <cell r="AK1479">
            <v>7.1500163859061086E-3</v>
          </cell>
          <cell r="AL1479">
            <v>-801915.92571081547</v>
          </cell>
          <cell r="AM1479">
            <v>-0.61442475200606417</v>
          </cell>
        </row>
        <row r="1480">
          <cell r="T1480" t="str">
            <v>data kPLN</v>
          </cell>
          <cell r="AM1480" t="str">
            <v>data kPLN</v>
          </cell>
        </row>
        <row r="1481">
          <cell r="G1481" t="str">
            <v>Card Fees</v>
          </cell>
          <cell r="Z1481" t="str">
            <v>Card Fees</v>
          </cell>
        </row>
        <row r="1482">
          <cell r="G1482" t="str">
            <v>Bank Charges</v>
          </cell>
          <cell r="Z1482" t="str">
            <v>Bank Charges</v>
          </cell>
        </row>
        <row r="1484">
          <cell r="G1484" t="str">
            <v>Normalized EBITDA</v>
          </cell>
          <cell r="Z1484" t="str">
            <v>Normalized EBITDA</v>
          </cell>
        </row>
        <row r="1485">
          <cell r="G1485" t="str">
            <v>Normalized EBIT</v>
          </cell>
          <cell r="Z1485" t="str">
            <v>Normalized EBIT</v>
          </cell>
        </row>
        <row r="1488">
          <cell r="G1488" t="str">
            <v>CDD GROUP</v>
          </cell>
          <cell r="I1488" t="str">
            <v>JULY 2018</v>
          </cell>
          <cell r="Z1488" t="str">
            <v>CDD GROUP</v>
          </cell>
          <cell r="AB1488" t="str">
            <v>JULY 2018 YTD</v>
          </cell>
        </row>
        <row r="1489">
          <cell r="I1489" t="str">
            <v>Actual</v>
          </cell>
          <cell r="J1489" t="str">
            <v>% of sales</v>
          </cell>
          <cell r="L1489" t="str">
            <v>Budget</v>
          </cell>
          <cell r="M1489" t="str">
            <v>% of sales</v>
          </cell>
          <cell r="N1489" t="str">
            <v xml:space="preserve"> Variance</v>
          </cell>
          <cell r="O1489" t="str">
            <v xml:space="preserve"> Variance %</v>
          </cell>
          <cell r="Q1489" t="str">
            <v>Prev.year</v>
          </cell>
          <cell r="R1489" t="str">
            <v>% of sales</v>
          </cell>
          <cell r="S1489" t="str">
            <v xml:space="preserve"> Variance</v>
          </cell>
          <cell r="T1489" t="str">
            <v xml:space="preserve"> Variance %</v>
          </cell>
          <cell r="AB1489" t="str">
            <v>Actual</v>
          </cell>
          <cell r="AC1489" t="str">
            <v>% of sales</v>
          </cell>
          <cell r="AE1489" t="str">
            <v>Budget</v>
          </cell>
          <cell r="AF1489" t="str">
            <v>% of sales</v>
          </cell>
          <cell r="AG1489" t="str">
            <v xml:space="preserve"> Variance</v>
          </cell>
          <cell r="AH1489" t="str">
            <v xml:space="preserve"> Variance %</v>
          </cell>
          <cell r="AJ1489" t="str">
            <v>Prev.year</v>
          </cell>
          <cell r="AK1489" t="str">
            <v>% of sales</v>
          </cell>
          <cell r="AL1489" t="str">
            <v xml:space="preserve"> Variance</v>
          </cell>
          <cell r="AM1489" t="str">
            <v xml:space="preserve"> Variance %</v>
          </cell>
        </row>
        <row r="1490">
          <cell r="A1490" t="str">
            <v>A</v>
          </cell>
          <cell r="D1490" t="str">
            <v>CDD GROUPNET SALES</v>
          </cell>
          <cell r="G1490" t="str">
            <v>NET SALES</v>
          </cell>
          <cell r="I1490">
            <v>5419756.3079643548</v>
          </cell>
          <cell r="J1490">
            <v>1</v>
          </cell>
          <cell r="L1490">
            <v>7315128.2875020001</v>
          </cell>
          <cell r="M1490">
            <v>1</v>
          </cell>
          <cell r="N1490">
            <v>-1895371.9795376454</v>
          </cell>
          <cell r="O1490">
            <v>-0.25910304030838605</v>
          </cell>
          <cell r="Q1490">
            <v>7008347.614134863</v>
          </cell>
          <cell r="R1490">
            <v>1</v>
          </cell>
          <cell r="S1490">
            <v>-1588591.3061705083</v>
          </cell>
          <cell r="T1490">
            <v>-0.22667130593901197</v>
          </cell>
          <cell r="Z1490" t="str">
            <v>NET SALES</v>
          </cell>
          <cell r="AB1490">
            <v>32139815.701660857</v>
          </cell>
          <cell r="AC1490">
            <v>1</v>
          </cell>
          <cell r="AE1490">
            <v>38989874.513608314</v>
          </cell>
          <cell r="AF1490">
            <v>1</v>
          </cell>
          <cell r="AG1490">
            <v>-6850058.8119474575</v>
          </cell>
          <cell r="AH1490">
            <v>-0.17568814717668912</v>
          </cell>
          <cell r="AJ1490">
            <v>36894242.564076856</v>
          </cell>
          <cell r="AK1490">
            <v>1</v>
          </cell>
          <cell r="AL1490">
            <v>-4754426.8624159992</v>
          </cell>
          <cell r="AM1490">
            <v>-0.12886636320446609</v>
          </cell>
        </row>
        <row r="1491">
          <cell r="A1491" t="str">
            <v>B</v>
          </cell>
          <cell r="D1491" t="str">
            <v>CDD GROUPCOGS</v>
          </cell>
          <cell r="G1491" t="str">
            <v>COGS</v>
          </cell>
          <cell r="I1491">
            <v>3311631.5645578112</v>
          </cell>
          <cell r="J1491">
            <v>0.61102960656946048</v>
          </cell>
          <cell r="L1491">
            <v>4557983.6262889411</v>
          </cell>
          <cell r="M1491">
            <v>0.62309004670175372</v>
          </cell>
          <cell r="N1491">
            <v>1246352.0617311299</v>
          </cell>
          <cell r="O1491">
            <v>0.27344373387885457</v>
          </cell>
          <cell r="Q1491">
            <v>4321852.3135664258</v>
          </cell>
          <cell r="R1491">
            <v>0.61667208185419486</v>
          </cell>
          <cell r="S1491">
            <v>1010220.7490086146</v>
          </cell>
          <cell r="T1491">
            <v>0.23374717035968606</v>
          </cell>
          <cell r="Z1491" t="str">
            <v>COGS</v>
          </cell>
          <cell r="AB1491">
            <v>21001637.759560287</v>
          </cell>
          <cell r="AC1491">
            <v>0.65344611663330121</v>
          </cell>
          <cell r="AE1491">
            <v>24966706.615846951</v>
          </cell>
          <cell r="AF1491">
            <v>0.64033821414667613</v>
          </cell>
          <cell r="AG1491">
            <v>3965068.8562866636</v>
          </cell>
          <cell r="AH1491">
            <v>0.15881425280857597</v>
          </cell>
          <cell r="AJ1491">
            <v>24254854.25938043</v>
          </cell>
          <cell r="AK1491">
            <v>0.65741569886562379</v>
          </cell>
          <cell r="AL1491">
            <v>3253216.499820143</v>
          </cell>
          <cell r="AM1491">
            <v>0.13412640888419192</v>
          </cell>
        </row>
        <row r="1492">
          <cell r="D1492" t="str">
            <v>CDD GROUPGROSS MARGIN</v>
          </cell>
          <cell r="G1492" t="str">
            <v>GROSS MARGIN</v>
          </cell>
          <cell r="I1492">
            <v>2108124.7434065435</v>
          </cell>
          <cell r="J1492">
            <v>0.38897039343053952</v>
          </cell>
          <cell r="L1492">
            <v>2757144.661213059</v>
          </cell>
          <cell r="M1492">
            <v>0.37690995329824628</v>
          </cell>
          <cell r="N1492">
            <v>-649019.91780651547</v>
          </cell>
          <cell r="O1492">
            <v>-0.23539567108566828</v>
          </cell>
          <cell r="Q1492">
            <v>2686495.3005684372</v>
          </cell>
          <cell r="R1492">
            <v>0.38332791814580508</v>
          </cell>
          <cell r="S1492">
            <v>-578370.5571618937</v>
          </cell>
          <cell r="T1492">
            <v>-0.21528813284710224</v>
          </cell>
          <cell r="Z1492" t="str">
            <v>GROSS MARGIN</v>
          </cell>
          <cell r="AB1492">
            <v>11138177.94210057</v>
          </cell>
          <cell r="AC1492">
            <v>0.34655388336669873</v>
          </cell>
          <cell r="AE1492">
            <v>14023167.897761364</v>
          </cell>
          <cell r="AF1492">
            <v>0.35966178585332387</v>
          </cell>
          <cell r="AG1492">
            <v>-2884989.9556607939</v>
          </cell>
          <cell r="AH1492">
            <v>-0.20573025843335646</v>
          </cell>
          <cell r="AJ1492">
            <v>12639388.304696426</v>
          </cell>
          <cell r="AK1492">
            <v>0.34258430113437621</v>
          </cell>
          <cell r="AL1492">
            <v>-1501210.3625958562</v>
          </cell>
          <cell r="AM1492">
            <v>-0.11877239043586074</v>
          </cell>
        </row>
        <row r="1493">
          <cell r="A1493" t="str">
            <v>C</v>
          </cell>
          <cell r="D1493" t="str">
            <v>CDD GROUPIncome from suppliers</v>
          </cell>
          <cell r="G1493" t="str">
            <v>Income from suppliers</v>
          </cell>
          <cell r="I1493">
            <v>206926.85951492854</v>
          </cell>
          <cell r="J1493">
            <v>3.8180104004094918E-2</v>
          </cell>
          <cell r="L1493">
            <v>202807.75705092977</v>
          </cell>
          <cell r="M1493">
            <v>2.7724429303233093E-2</v>
          </cell>
          <cell r="N1493">
            <v>4119.1024639987736</v>
          </cell>
          <cell r="O1493">
            <v>2.0310379267023615E-2</v>
          </cell>
          <cell r="Q1493">
            <v>201132.02115599997</v>
          </cell>
          <cell r="R1493">
            <v>2.8698921947071323E-2</v>
          </cell>
          <cell r="S1493">
            <v>5794.8383589285659</v>
          </cell>
          <cell r="T1493">
            <v>2.8811117820140897E-2</v>
          </cell>
          <cell r="Z1493" t="str">
            <v>Income from suppliers</v>
          </cell>
          <cell r="AB1493">
            <v>1217753.3795394285</v>
          </cell>
          <cell r="AC1493">
            <v>3.7889245876307244E-2</v>
          </cell>
          <cell r="AE1493">
            <v>1214404.8762469238</v>
          </cell>
          <cell r="AF1493">
            <v>3.1146673114402307E-2</v>
          </cell>
          <cell r="AG1493">
            <v>3348.503292504698</v>
          </cell>
          <cell r="AH1493">
            <v>2.7573203616022557E-3</v>
          </cell>
          <cell r="AJ1493">
            <v>1227923.3444460002</v>
          </cell>
          <cell r="AK1493">
            <v>3.3282248370145512E-2</v>
          </cell>
          <cell r="AL1493">
            <v>-10169.964906571666</v>
          </cell>
          <cell r="AM1493">
            <v>-8.2822473834146537E-3</v>
          </cell>
        </row>
        <row r="1494">
          <cell r="D1494" t="str">
            <v>CDD GROUPTOTAL MARGIN</v>
          </cell>
          <cell r="G1494" t="str">
            <v>TOTAL MARGIN</v>
          </cell>
          <cell r="I1494">
            <v>2315051.6029214719</v>
          </cell>
          <cell r="J1494">
            <v>0.42715049743463446</v>
          </cell>
          <cell r="L1494">
            <v>2959952.4182639886</v>
          </cell>
          <cell r="M1494">
            <v>0.40463438260147933</v>
          </cell>
          <cell r="N1494">
            <v>-644900.81534251664</v>
          </cell>
          <cell r="O1494">
            <v>-0.21787539940278866</v>
          </cell>
          <cell r="Q1494">
            <v>2887627.3217244372</v>
          </cell>
          <cell r="R1494">
            <v>0.41202684009287643</v>
          </cell>
          <cell r="S1494">
            <v>-572575.71880296525</v>
          </cell>
          <cell r="T1494">
            <v>-0.1982858779923975</v>
          </cell>
          <cell r="Z1494" t="str">
            <v>TOTAL MARGIN</v>
          </cell>
          <cell r="AB1494">
            <v>12355931.321639998</v>
          </cell>
          <cell r="AC1494">
            <v>0.384443129243006</v>
          </cell>
          <cell r="AE1494">
            <v>15237572.774008287</v>
          </cell>
          <cell r="AF1494">
            <v>0.39080845896772615</v>
          </cell>
          <cell r="AG1494">
            <v>-2881641.4523682892</v>
          </cell>
          <cell r="AH1494">
            <v>-0.18911420441474058</v>
          </cell>
          <cell r="AJ1494">
            <v>13867311.649142426</v>
          </cell>
          <cell r="AK1494">
            <v>0.3758665495045217</v>
          </cell>
          <cell r="AL1494">
            <v>-1511380.3275024276</v>
          </cell>
          <cell r="AM1494">
            <v>-0.10898870420900175</v>
          </cell>
        </row>
        <row r="1495">
          <cell r="A1495" t="str">
            <v>DJ</v>
          </cell>
          <cell r="D1495" t="str">
            <v>CDD GROUPTotal Rent</v>
          </cell>
          <cell r="G1495" t="str">
            <v>Total Rent</v>
          </cell>
          <cell r="I1495">
            <v>383431.63257542864</v>
          </cell>
          <cell r="J1495">
            <v>7.0747024550158133E-2</v>
          </cell>
          <cell r="L1495">
            <v>518772.56826667569</v>
          </cell>
          <cell r="M1495">
            <v>7.0917767655969341E-2</v>
          </cell>
          <cell r="N1495">
            <v>135340.93569124705</v>
          </cell>
          <cell r="O1495">
            <v>0.26088683937828205</v>
          </cell>
          <cell r="Q1495">
            <v>469180.10480871412</v>
          </cell>
          <cell r="R1495">
            <v>6.6945895186825935E-2</v>
          </cell>
          <cell r="S1495">
            <v>85748.472233285487</v>
          </cell>
          <cell r="T1495">
            <v>0.18276237921095428</v>
          </cell>
          <cell r="V1495" t="str">
            <v>142k CDD TR due to lower sales</v>
          </cell>
          <cell r="Z1495" t="str">
            <v>Total Rent</v>
          </cell>
          <cell r="AB1495">
            <v>2079795.3200514286</v>
          </cell>
          <cell r="AC1495">
            <v>6.471086640188646E-2</v>
          </cell>
          <cell r="AE1495">
            <v>2252375.8508065958</v>
          </cell>
          <cell r="AF1495">
            <v>5.7768225184219757E-2</v>
          </cell>
          <cell r="AG1495">
            <v>172580.53075516713</v>
          </cell>
          <cell r="AH1495">
            <v>7.662155083636002E-2</v>
          </cell>
          <cell r="AJ1495">
            <v>2141914.1512427139</v>
          </cell>
          <cell r="AK1495">
            <v>5.8055512252967366E-2</v>
          </cell>
          <cell r="AL1495">
            <v>62118.831191285281</v>
          </cell>
          <cell r="AM1495">
            <v>2.9001550391384523E-2</v>
          </cell>
        </row>
        <row r="1496">
          <cell r="A1496" t="str">
            <v>I</v>
          </cell>
          <cell r="D1496" t="str">
            <v>CDD GROUPStaff</v>
          </cell>
          <cell r="G1496" t="str">
            <v>Staff</v>
          </cell>
          <cell r="I1496">
            <v>759149.44679055735</v>
          </cell>
          <cell r="J1496">
            <v>0.14007077138781757</v>
          </cell>
          <cell r="L1496">
            <v>832347.17952437571</v>
          </cell>
          <cell r="M1496">
            <v>0.11378435849805295</v>
          </cell>
          <cell r="N1496">
            <v>73197.732733818353</v>
          </cell>
          <cell r="O1496">
            <v>8.7941347714598384E-2</v>
          </cell>
          <cell r="Q1496">
            <v>781523.51498700003</v>
          </cell>
          <cell r="R1496">
            <v>0.11151323507566545</v>
          </cell>
          <cell r="S1496">
            <v>22374.068196442677</v>
          </cell>
          <cell r="T1496">
            <v>2.862878437741545E-2</v>
          </cell>
          <cell r="V1496" t="str">
            <v>60k TR</v>
          </cell>
          <cell r="Z1496" t="str">
            <v>Staff</v>
          </cell>
          <cell r="AB1496">
            <v>5310945.5463588564</v>
          </cell>
          <cell r="AC1496">
            <v>0.16524505291685315</v>
          </cell>
          <cell r="AE1496">
            <v>5556501.8497924507</v>
          </cell>
          <cell r="AF1496">
            <v>0.14251140633584525</v>
          </cell>
          <cell r="AG1496">
            <v>245556.30343359429</v>
          </cell>
          <cell r="AH1496">
            <v>4.4192607160342567E-2</v>
          </cell>
          <cell r="AJ1496">
            <v>5251078.1654189993</v>
          </cell>
          <cell r="AK1496">
            <v>0.14232784847931432</v>
          </cell>
          <cell r="AL1496">
            <v>-59867.380939857103</v>
          </cell>
          <cell r="AM1496">
            <v>-1.1400969296955887E-2</v>
          </cell>
        </row>
        <row r="1497">
          <cell r="A1497" t="str">
            <v>EF</v>
          </cell>
          <cell r="D1497" t="str">
            <v>CDD GROUPWarehouse &amp; Distribution Costs</v>
          </cell>
          <cell r="G1497" t="str">
            <v>Warehouse &amp; Distribution Costs</v>
          </cell>
          <cell r="I1497">
            <v>341590.29443928541</v>
          </cell>
          <cell r="J1497">
            <v>6.3026873355415819E-2</v>
          </cell>
          <cell r="L1497">
            <v>284624.87004842074</v>
          </cell>
          <cell r="M1497">
            <v>3.8909074299449585E-2</v>
          </cell>
          <cell r="N1497">
            <v>-56965.424390864675</v>
          </cell>
          <cell r="O1497">
            <v>-0.20014211822450245</v>
          </cell>
          <cell r="Q1497">
            <v>312463.84409399983</v>
          </cell>
          <cell r="R1497">
            <v>4.4584524241320977E-2</v>
          </cell>
          <cell r="S1497">
            <v>-29126.450345285586</v>
          </cell>
          <cell r="T1497">
            <v>-9.3215426027093651E-2</v>
          </cell>
          <cell r="V1497" t="str">
            <v>DIPLO/B2B</v>
          </cell>
          <cell r="Z1497" t="str">
            <v>Warehouse &amp; Distribution Costs</v>
          </cell>
          <cell r="AB1497">
            <v>2165174.3651302853</v>
          </cell>
          <cell r="AC1497">
            <v>6.7367354723767064E-2</v>
          </cell>
          <cell r="AE1497">
            <v>1992374.090338944</v>
          </cell>
          <cell r="AF1497">
            <v>5.109978206376535E-2</v>
          </cell>
          <cell r="AG1497">
            <v>-172800.27479134127</v>
          </cell>
          <cell r="AH1497">
            <v>-8.6730838164003732E-2</v>
          </cell>
          <cell r="AJ1497">
            <v>2113154.6381879998</v>
          </cell>
          <cell r="AK1497">
            <v>5.7276000029487906E-2</v>
          </cell>
          <cell r="AL1497">
            <v>-52019.72694228543</v>
          </cell>
          <cell r="AM1497">
            <v>-2.4617094273276408E-2</v>
          </cell>
        </row>
        <row r="1498">
          <cell r="A1498" t="str">
            <v>KLM</v>
          </cell>
          <cell r="D1498" t="str">
            <v>CDD GROUPUtilities / Supplies / Services</v>
          </cell>
          <cell r="G1498" t="str">
            <v>Utilities / Supplies / Services</v>
          </cell>
          <cell r="I1498">
            <v>155145.51787521434</v>
          </cell>
          <cell r="J1498">
            <v>2.8625921362410215E-2</v>
          </cell>
          <cell r="L1498">
            <v>160971.27072165022</v>
          </cell>
          <cell r="M1498">
            <v>2.2005256011254363E-2</v>
          </cell>
          <cell r="N1498">
            <v>5825.7528464358766</v>
          </cell>
          <cell r="O1498">
            <v>3.6191258355099287E-2</v>
          </cell>
          <cell r="Q1498">
            <v>198144.38771685713</v>
          </cell>
          <cell r="R1498">
            <v>2.8272625535472506E-2</v>
          </cell>
          <cell r="S1498">
            <v>42998.869841642794</v>
          </cell>
          <cell r="T1498">
            <v>0.21700776053817372</v>
          </cell>
          <cell r="Z1498" t="str">
            <v>Utilities / Supplies / Services</v>
          </cell>
          <cell r="AB1498">
            <v>951147.5784757142</v>
          </cell>
          <cell r="AC1498">
            <v>2.9594058264203509E-2</v>
          </cell>
          <cell r="AE1498">
            <v>1126798.8950515517</v>
          </cell>
          <cell r="AF1498">
            <v>2.8899782548883927E-2</v>
          </cell>
          <cell r="AG1498">
            <v>175651.31657583755</v>
          </cell>
          <cell r="AH1498">
            <v>0.15588524034521833</v>
          </cell>
          <cell r="AJ1498">
            <v>1001931.750470857</v>
          </cell>
          <cell r="AK1498">
            <v>2.7156859196410681E-2</v>
          </cell>
          <cell r="AL1498">
            <v>50784.171995142824</v>
          </cell>
          <cell r="AM1498">
            <v>5.0686258790857641E-2</v>
          </cell>
        </row>
        <row r="1499">
          <cell r="A1499" t="str">
            <v>N</v>
          </cell>
          <cell r="D1499" t="str">
            <v>CDD GROUPTax, Duty &amp; Other Charges</v>
          </cell>
          <cell r="G1499" t="str">
            <v>Tax, Duty &amp; Other Charges</v>
          </cell>
          <cell r="I1499">
            <v>4540.0184577142882</v>
          </cell>
          <cell r="J1499">
            <v>8.3767944529954455E-4</v>
          </cell>
          <cell r="L1499">
            <v>21269.399157216496</v>
          </cell>
          <cell r="M1499">
            <v>2.9075907244929065E-3</v>
          </cell>
          <cell r="N1499">
            <v>16729.38069950221</v>
          </cell>
          <cell r="O1499">
            <v>0.78654693420552479</v>
          </cell>
          <cell r="Q1499">
            <v>69191.183828285721</v>
          </cell>
          <cell r="R1499">
            <v>9.8726814989508679E-3</v>
          </cell>
          <cell r="S1499">
            <v>64651.165370571434</v>
          </cell>
          <cell r="T1499">
            <v>0.93438443734419374</v>
          </cell>
          <cell r="Z1499" t="str">
            <v>Tax, Duty &amp; Other Charges</v>
          </cell>
          <cell r="AB1499">
            <v>41241.954575714277</v>
          </cell>
          <cell r="AC1499">
            <v>1.2832044514052101E-3</v>
          </cell>
          <cell r="AE1499">
            <v>148885.79410051549</v>
          </cell>
          <cell r="AF1499">
            <v>3.8185758727833584E-3</v>
          </cell>
          <cell r="AG1499">
            <v>107643.83952480121</v>
          </cell>
          <cell r="AH1499">
            <v>0.72299603985138372</v>
          </cell>
          <cell r="AJ1499">
            <v>85649.90130228574</v>
          </cell>
          <cell r="AK1499">
            <v>2.3214977554704224E-3</v>
          </cell>
          <cell r="AL1499">
            <v>44407.946726571463</v>
          </cell>
          <cell r="AM1499">
            <v>0.51848217045623546</v>
          </cell>
        </row>
        <row r="1500">
          <cell r="A1500" t="str">
            <v>O</v>
          </cell>
          <cell r="D1500" t="str">
            <v>CDD GROUPMarketing</v>
          </cell>
          <cell r="G1500" t="str">
            <v>Marketing</v>
          </cell>
          <cell r="I1500">
            <v>27893.240863285726</v>
          </cell>
          <cell r="J1500">
            <v>5.1465858017078168E-3</v>
          </cell>
          <cell r="L1500">
            <v>20577.185512219257</v>
          </cell>
          <cell r="M1500">
            <v>2.8129630409046507E-3</v>
          </cell>
          <cell r="N1500">
            <v>-7316.0553510664686</v>
          </cell>
          <cell r="O1500">
            <v>-0.35554208065636628</v>
          </cell>
          <cell r="Q1500">
            <v>34265.524776285703</v>
          </cell>
          <cell r="R1500">
            <v>4.8892444642981044E-3</v>
          </cell>
          <cell r="S1500">
            <v>6372.2839129999775</v>
          </cell>
          <cell r="T1500">
            <v>0.18596778991723106</v>
          </cell>
          <cell r="Z1500" t="str">
            <v>Marketing</v>
          </cell>
          <cell r="AB1500">
            <v>150703.06987628576</v>
          </cell>
          <cell r="AC1500">
            <v>4.6889836355999397E-3</v>
          </cell>
          <cell r="AE1500">
            <v>220898.27067442375</v>
          </cell>
          <cell r="AF1500">
            <v>5.6655291516089761E-3</v>
          </cell>
          <cell r="AG1500">
            <v>70195.200798137987</v>
          </cell>
          <cell r="AH1500">
            <v>0.31777161760400052</v>
          </cell>
          <cell r="AJ1500">
            <v>205334.69913028574</v>
          </cell>
          <cell r="AK1500">
            <v>5.5654943660563396E-3</v>
          </cell>
          <cell r="AL1500">
            <v>54631.62925399997</v>
          </cell>
          <cell r="AM1500">
            <v>0.26606135974775491</v>
          </cell>
        </row>
        <row r="1501">
          <cell r="A1501">
            <v>0</v>
          </cell>
          <cell r="D1501" t="str">
            <v>CDD GROUPTOTAL COST</v>
          </cell>
          <cell r="G1501" t="str">
            <v>TOTAL COST</v>
          </cell>
          <cell r="I1501">
            <v>1671750.1510014858</v>
          </cell>
          <cell r="J1501">
            <v>0.30845485590280913</v>
          </cell>
          <cell r="L1501">
            <v>1838562.4732305582</v>
          </cell>
          <cell r="M1501">
            <v>0.25133701023012378</v>
          </cell>
          <cell r="N1501">
            <v>166812.32222907245</v>
          </cell>
          <cell r="O1501">
            <v>-9.0729754717534639E-2</v>
          </cell>
          <cell r="Q1501">
            <v>1864768.5602111425</v>
          </cell>
          <cell r="R1501">
            <v>0.26607820600253385</v>
          </cell>
          <cell r="S1501">
            <v>-193018.40920965676</v>
          </cell>
          <cell r="T1501">
            <v>-0.10350797054826033</v>
          </cell>
          <cell r="Z1501" t="str">
            <v>TOTAL COST</v>
          </cell>
          <cell r="AB1501">
            <v>10699007.834468283</v>
          </cell>
          <cell r="AC1501">
            <v>0.33288952039371528</v>
          </cell>
          <cell r="AE1501">
            <v>11297834.750764482</v>
          </cell>
          <cell r="AF1501">
            <v>0.28976330115710663</v>
          </cell>
          <cell r="AG1501">
            <v>598826.91629619896</v>
          </cell>
          <cell r="AH1501">
            <v>-5.3003688716165565E-2</v>
          </cell>
          <cell r="AJ1501">
            <v>10799063.30575314</v>
          </cell>
          <cell r="AK1501">
            <v>0.29270321207970695</v>
          </cell>
          <cell r="AL1501">
            <v>-100055.47128485702</v>
          </cell>
          <cell r="AM1501">
            <v>-9.2651990688444874E-3</v>
          </cell>
        </row>
        <row r="1502">
          <cell r="D1502" t="str">
            <v>CDD GROUPSTORE CASH CONTRIBUTION</v>
          </cell>
          <cell r="G1502" t="str">
            <v>STORE CASH CONTRIBUTION</v>
          </cell>
          <cell r="I1502">
            <v>643301.45191998617</v>
          </cell>
          <cell r="J1502">
            <v>0.11869564153182532</v>
          </cell>
          <cell r="L1502">
            <v>1121389.9450334304</v>
          </cell>
          <cell r="M1502">
            <v>0.15329737237135552</v>
          </cell>
          <cell r="N1502">
            <v>-478088.49311344419</v>
          </cell>
          <cell r="O1502">
            <v>-0.42633563394327711</v>
          </cell>
          <cell r="Q1502">
            <v>1022858.7615132947</v>
          </cell>
          <cell r="R1502">
            <v>0.14594863409034259</v>
          </cell>
          <cell r="S1502">
            <v>-379557.30959330848</v>
          </cell>
          <cell r="T1502">
            <v>-0.37107499478399408</v>
          </cell>
          <cell r="Z1502" t="str">
            <v>STORE CASH CONTRIBUTION</v>
          </cell>
          <cell r="AB1502">
            <v>1656923.4871717151</v>
          </cell>
          <cell r="AC1502">
            <v>5.1553608849290694E-2</v>
          </cell>
          <cell r="AE1502">
            <v>3939738.0232438054</v>
          </cell>
          <cell r="AF1502">
            <v>0.10104515781061955</v>
          </cell>
          <cell r="AG1502">
            <v>-2282814.5360720903</v>
          </cell>
          <cell r="AH1502">
            <v>-0.57943307971338709</v>
          </cell>
          <cell r="AJ1502">
            <v>3068248.3433892857</v>
          </cell>
          <cell r="AK1502">
            <v>8.3163337424814743E-2</v>
          </cell>
          <cell r="AL1502">
            <v>-1411324.8562175706</v>
          </cell>
          <cell r="AM1502">
            <v>-0.45997738718195669</v>
          </cell>
        </row>
        <row r="1503">
          <cell r="A1503" t="str">
            <v>S</v>
          </cell>
          <cell r="D1503" t="str">
            <v>CDD GROUPCentral Costs</v>
          </cell>
          <cell r="G1503" t="str">
            <v>Central Costs</v>
          </cell>
          <cell r="I1503">
            <v>387891.1643083425</v>
          </cell>
          <cell r="J1503">
            <v>7.1569853378524562E-2</v>
          </cell>
          <cell r="L1503">
            <v>427831.29770365963</v>
          </cell>
          <cell r="M1503">
            <v>5.8485822925978675E-2</v>
          </cell>
          <cell r="N1503">
            <v>39940.133395317127</v>
          </cell>
          <cell r="O1503">
            <v>9.3354865830741374E-2</v>
          </cell>
          <cell r="Q1503">
            <v>458925.11272857152</v>
          </cell>
          <cell r="R1503">
            <v>6.5482641272385428E-2</v>
          </cell>
          <cell r="S1503">
            <v>71033.948420229019</v>
          </cell>
          <cell r="T1503">
            <v>0.15478331093692321</v>
          </cell>
          <cell r="Z1503" t="str">
            <v>Central Costs</v>
          </cell>
          <cell r="AB1503">
            <v>2715795.3335731425</v>
          </cell>
          <cell r="AC1503">
            <v>8.4499405932586008E-2</v>
          </cell>
          <cell r="AE1503">
            <v>3012691.0839256137</v>
          </cell>
          <cell r="AF1503">
            <v>7.7268550399517674E-2</v>
          </cell>
          <cell r="AG1503">
            <v>296895.75035247114</v>
          </cell>
          <cell r="AH1503">
            <v>9.8548354969606899E-2</v>
          </cell>
          <cell r="AJ1503">
            <v>2982405.0117845712</v>
          </cell>
          <cell r="AK1503">
            <v>8.0836596837699434E-2</v>
          </cell>
          <cell r="AL1503">
            <v>266609.67821142869</v>
          </cell>
          <cell r="AM1503">
            <v>8.9394189306266747E-2</v>
          </cell>
        </row>
        <row r="1504">
          <cell r="D1504" t="str">
            <v>CDD GROUPEBITDA</v>
          </cell>
          <cell r="G1504" t="str">
            <v>EBITDA</v>
          </cell>
          <cell r="I1504">
            <v>255410.28761164367</v>
          </cell>
          <cell r="J1504">
            <v>4.7125788153300763E-2</v>
          </cell>
          <cell r="L1504">
            <v>693558.64732977073</v>
          </cell>
          <cell r="M1504">
            <v>9.4811549445376841E-2</v>
          </cell>
          <cell r="N1504">
            <v>-438148.35971812706</v>
          </cell>
          <cell r="O1504">
            <v>-0.63173945189064584</v>
          </cell>
          <cell r="Q1504">
            <v>563933.64878472313</v>
          </cell>
          <cell r="R1504">
            <v>8.046599281795716E-2</v>
          </cell>
          <cell r="S1504">
            <v>-308523.36117307947</v>
          </cell>
          <cell r="T1504">
            <v>-0.54709159816575448</v>
          </cell>
          <cell r="Z1504" t="str">
            <v>EBITDA</v>
          </cell>
          <cell r="AB1504">
            <v>-1058871.8464014274</v>
          </cell>
          <cell r="AC1504">
            <v>-3.2945797083295321E-2</v>
          </cell>
          <cell r="AE1504">
            <v>927046.93931819173</v>
          </cell>
          <cell r="AF1504">
            <v>2.377660741110188E-2</v>
          </cell>
          <cell r="AG1504">
            <v>-1985918.7857196191</v>
          </cell>
          <cell r="AH1504">
            <v>-2.1421987404221277</v>
          </cell>
          <cell r="AJ1504">
            <v>85843.331604714505</v>
          </cell>
          <cell r="AK1504">
            <v>2.3267405871153007E-3</v>
          </cell>
          <cell r="AL1504">
            <v>-1144715.1780061419</v>
          </cell>
          <cell r="AM1504">
            <v>-13.334934194740343</v>
          </cell>
        </row>
        <row r="1505">
          <cell r="A1505" t="str">
            <v>R</v>
          </cell>
          <cell r="D1505" t="str">
            <v>CDD GROUPDepreciation</v>
          </cell>
          <cell r="G1505" t="str">
            <v>Depreciation</v>
          </cell>
          <cell r="I1505">
            <v>43235.735315714286</v>
          </cell>
          <cell r="J1505">
            <v>7.9774316148088047E-3</v>
          </cell>
          <cell r="L1505">
            <v>45769.879994310868</v>
          </cell>
          <cell r="M1505">
            <v>6.2568800156942361E-3</v>
          </cell>
          <cell r="N1505">
            <v>2534.1446785965818</v>
          </cell>
          <cell r="O1505">
            <v>5.5367081559129505E-2</v>
          </cell>
          <cell r="Q1505">
            <v>40252.05589399999</v>
          </cell>
          <cell r="R1505">
            <v>5.7434445478727666E-3</v>
          </cell>
          <cell r="S1505">
            <v>-2983.679421714296</v>
          </cell>
          <cell r="T1505">
            <v>-7.412489512514675E-2</v>
          </cell>
          <cell r="Z1505" t="str">
            <v>Depreciation</v>
          </cell>
          <cell r="AB1505">
            <v>296047.02674371429</v>
          </cell>
          <cell r="AC1505">
            <v>9.2112235331957976E-3</v>
          </cell>
          <cell r="AE1505">
            <v>310548.88979350944</v>
          </cell>
          <cell r="AF1505">
            <v>7.9648599454999816E-3</v>
          </cell>
          <cell r="AG1505">
            <v>14501.863049795153</v>
          </cell>
          <cell r="AH1505">
            <v>4.6697520185751573E-2</v>
          </cell>
          <cell r="AJ1505">
            <v>284641.71790399996</v>
          </cell>
          <cell r="AK1505">
            <v>7.715071461614707E-3</v>
          </cell>
          <cell r="AL1505">
            <v>-11405.308839714329</v>
          </cell>
          <cell r="AM1505">
            <v>-4.0068999455522336E-2</v>
          </cell>
        </row>
        <row r="1506">
          <cell r="D1506" t="str">
            <v>CDD GROUPEBIT</v>
          </cell>
          <cell r="G1506" t="str">
            <v>EBIT</v>
          </cell>
          <cell r="I1506">
            <v>212174.55229592937</v>
          </cell>
          <cell r="J1506">
            <v>3.9148356538491955E-2</v>
          </cell>
          <cell r="L1506">
            <v>647788.76733545982</v>
          </cell>
          <cell r="M1506">
            <v>8.8554669429682598E-2</v>
          </cell>
          <cell r="N1506">
            <v>-435614.21503953042</v>
          </cell>
          <cell r="O1506">
            <v>-0.67246336615458169</v>
          </cell>
          <cell r="Q1506">
            <v>523681.59289072314</v>
          </cell>
          <cell r="R1506">
            <v>7.4722548270084399E-2</v>
          </cell>
          <cell r="S1506">
            <v>-311507.04059479374</v>
          </cell>
          <cell r="T1506">
            <v>-0.59484053826538852</v>
          </cell>
          <cell r="Z1506" t="str">
            <v>EBIT</v>
          </cell>
          <cell r="AB1506">
            <v>-1354918.8731451416</v>
          </cell>
          <cell r="AC1506">
            <v>-4.2157020616491118E-2</v>
          </cell>
          <cell r="AE1506">
            <v>616498.04952468234</v>
          </cell>
          <cell r="AF1506">
            <v>1.5811747465601898E-2</v>
          </cell>
          <cell r="AG1506">
            <v>-1971416.922669824</v>
          </cell>
          <cell r="AH1506">
            <v>-3.197766682619319</v>
          </cell>
          <cell r="AJ1506">
            <v>-198798.38629928546</v>
          </cell>
          <cell r="AK1506">
            <v>-5.3883308744994063E-3</v>
          </cell>
          <cell r="AL1506">
            <v>-1156120.4868458561</v>
          </cell>
          <cell r="AM1506">
            <v>5.8155426126314165</v>
          </cell>
        </row>
        <row r="1507">
          <cell r="T1507" t="str">
            <v>data kPLN</v>
          </cell>
          <cell r="AM1507" t="str">
            <v>data kPLN</v>
          </cell>
        </row>
        <row r="1508">
          <cell r="G1508" t="str">
            <v>Card Fees</v>
          </cell>
          <cell r="Z1508" t="str">
            <v>Card Fees</v>
          </cell>
        </row>
        <row r="1509">
          <cell r="G1509" t="str">
            <v>Bank Charges</v>
          </cell>
          <cell r="Z1509" t="str">
            <v>Bank Charges</v>
          </cell>
        </row>
        <row r="1511">
          <cell r="G1511" t="str">
            <v>Normalized EBITDA</v>
          </cell>
          <cell r="Z1511" t="str">
            <v>Normalized EBITDA</v>
          </cell>
        </row>
        <row r="1512">
          <cell r="G1512" t="str">
            <v>Normalized EBIT</v>
          </cell>
          <cell r="Z1512" t="str">
            <v>Normalized EBIT</v>
          </cell>
        </row>
        <row r="1514">
          <cell r="G1514" t="str">
            <v>Bank Charges above EBITDA</v>
          </cell>
          <cell r="Z1514" t="str">
            <v>Bank Charges above EBITDA</v>
          </cell>
        </row>
        <row r="1515">
          <cell r="G1515" t="str">
            <v>BALTONA+CDD GROUP</v>
          </cell>
          <cell r="I1515" t="str">
            <v>JULY 2018</v>
          </cell>
          <cell r="Z1515" t="str">
            <v>BALTONA+CDD GROUP</v>
          </cell>
          <cell r="AB1515" t="str">
            <v>JULY 2018 YTD</v>
          </cell>
        </row>
        <row r="1516">
          <cell r="G1516" t="str">
            <v>incl NEW</v>
          </cell>
          <cell r="I1516" t="str">
            <v>Actual</v>
          </cell>
          <cell r="J1516" t="str">
            <v>% of sales</v>
          </cell>
          <cell r="L1516" t="str">
            <v>Budget</v>
          </cell>
          <cell r="M1516" t="str">
            <v>% of sales</v>
          </cell>
          <cell r="N1516" t="str">
            <v xml:space="preserve"> Variance</v>
          </cell>
          <cell r="O1516" t="str">
            <v xml:space="preserve"> Variance %</v>
          </cell>
          <cell r="Q1516" t="str">
            <v>Prev.year</v>
          </cell>
          <cell r="R1516" t="str">
            <v>% of sales</v>
          </cell>
          <cell r="S1516" t="str">
            <v xml:space="preserve"> Variance</v>
          </cell>
          <cell r="T1516" t="str">
            <v xml:space="preserve"> Variance %</v>
          </cell>
          <cell r="Z1516" t="str">
            <v>incl NEW</v>
          </cell>
          <cell r="AB1516" t="str">
            <v>Actual</v>
          </cell>
          <cell r="AC1516" t="str">
            <v>% of sales</v>
          </cell>
          <cell r="AE1516" t="str">
            <v>Budget</v>
          </cell>
          <cell r="AF1516" t="str">
            <v>% of sales</v>
          </cell>
          <cell r="AG1516" t="str">
            <v xml:space="preserve"> Variance</v>
          </cell>
          <cell r="AH1516" t="str">
            <v xml:space="preserve"> Variance %</v>
          </cell>
          <cell r="AJ1516" t="str">
            <v>Prev.year</v>
          </cell>
          <cell r="AK1516" t="str">
            <v>% of sales</v>
          </cell>
          <cell r="AL1516" t="str">
            <v xml:space="preserve"> Variance</v>
          </cell>
          <cell r="AM1516" t="str">
            <v xml:space="preserve"> Variance %</v>
          </cell>
        </row>
        <row r="1517">
          <cell r="A1517" t="str">
            <v>A</v>
          </cell>
          <cell r="D1517" t="str">
            <v>BALTONA+CDD GROUPNET SALES</v>
          </cell>
          <cell r="G1517" t="str">
            <v>NET SALES</v>
          </cell>
          <cell r="I1517">
            <v>49167180.477656312</v>
          </cell>
          <cell r="J1517">
            <v>1</v>
          </cell>
          <cell r="L1517">
            <v>51454038.461391516</v>
          </cell>
          <cell r="M1517">
            <v>1</v>
          </cell>
          <cell r="N1517">
            <v>-2286857.9837352037</v>
          </cell>
          <cell r="O1517">
            <v>-4.4444674356341252E-2</v>
          </cell>
          <cell r="Q1517">
            <v>31338822.329051889</v>
          </cell>
          <cell r="R1517">
            <v>1</v>
          </cell>
          <cell r="S1517">
            <v>17828358.148604423</v>
          </cell>
          <cell r="T1517">
            <v>0.56889049503551625</v>
          </cell>
          <cell r="Z1517" t="str">
            <v>NET SALES</v>
          </cell>
          <cell r="AB1517">
            <v>268693224.74720514</v>
          </cell>
          <cell r="AC1517">
            <v>1</v>
          </cell>
          <cell r="AE1517">
            <v>280814048.02685541</v>
          </cell>
          <cell r="AF1517">
            <v>1</v>
          </cell>
          <cell r="AG1517">
            <v>-12120823.279650271</v>
          </cell>
          <cell r="AH1517">
            <v>-4.3163165677847837E-2</v>
          </cell>
          <cell r="AJ1517">
            <v>219432162.99840474</v>
          </cell>
          <cell r="AK1517">
            <v>1</v>
          </cell>
          <cell r="AL1517">
            <v>49261061.748800397</v>
          </cell>
          <cell r="AM1517">
            <v>0.22449335172965745</v>
          </cell>
        </row>
        <row r="1518">
          <cell r="A1518" t="str">
            <v>B</v>
          </cell>
          <cell r="D1518" t="str">
            <v>BALTONA+CDD GROUPCOGS</v>
          </cell>
          <cell r="G1518" t="str">
            <v>COGS</v>
          </cell>
          <cell r="I1518">
            <v>32370491.413544424</v>
          </cell>
          <cell r="J1518">
            <v>0.65837599591977769</v>
          </cell>
          <cell r="L1518">
            <v>33791477.621463761</v>
          </cell>
          <cell r="M1518">
            <v>0.65673130101963062</v>
          </cell>
          <cell r="N1518">
            <v>1420986.2079193369</v>
          </cell>
          <cell r="O1518">
            <v>4.2051615020727962E-2</v>
          </cell>
          <cell r="Q1518">
            <v>21315920.632760756</v>
          </cell>
          <cell r="R1518">
            <v>0.68017618559330328</v>
          </cell>
          <cell r="S1518">
            <v>-11054570.780783668</v>
          </cell>
          <cell r="T1518">
            <v>-0.51860630236133143</v>
          </cell>
          <cell r="Z1518" t="str">
            <v>COGS</v>
          </cell>
          <cell r="AB1518">
            <v>182474157.42661312</v>
          </cell>
          <cell r="AC1518">
            <v>0.67911707709894964</v>
          </cell>
          <cell r="AE1518">
            <v>190400603.77644384</v>
          </cell>
          <cell r="AF1518">
            <v>0.67803090733635607</v>
          </cell>
          <cell r="AG1518">
            <v>7926446.3498307168</v>
          </cell>
          <cell r="AH1518">
            <v>4.1630363520997249E-2</v>
          </cell>
          <cell r="AJ1518">
            <v>156058477.78342891</v>
          </cell>
          <cell r="AK1518">
            <v>0.71119235963856142</v>
          </cell>
          <cell r="AL1518">
            <v>-26415679.643184215</v>
          </cell>
          <cell r="AM1518">
            <v>-0.16926782843443289</v>
          </cell>
        </row>
        <row r="1519">
          <cell r="D1519" t="str">
            <v>BALTONA+CDD GROUPGROSS MARGIN</v>
          </cell>
          <cell r="G1519" t="str">
            <v>GROSS MARGIN</v>
          </cell>
          <cell r="I1519">
            <v>16796689.064111888</v>
          </cell>
          <cell r="J1519">
            <v>0.34162400408022237</v>
          </cell>
          <cell r="L1519">
            <v>17662560.839927755</v>
          </cell>
          <cell r="M1519">
            <v>0.34326869898036944</v>
          </cell>
          <cell r="N1519">
            <v>-865871.77581586689</v>
          </cell>
          <cell r="O1519">
            <v>-4.9023003156965173E-2</v>
          </cell>
          <cell r="Q1519">
            <v>10022901.696291134</v>
          </cell>
          <cell r="R1519">
            <v>0.31982381440669672</v>
          </cell>
          <cell r="S1519">
            <v>6773787.3678207546</v>
          </cell>
          <cell r="T1519">
            <v>0.67583096922194907</v>
          </cell>
          <cell r="Z1519" t="str">
            <v>GROSS MARGIN</v>
          </cell>
          <cell r="AB1519">
            <v>86219067.320592016</v>
          </cell>
          <cell r="AC1519">
            <v>0.32088292290105036</v>
          </cell>
          <cell r="AE1519">
            <v>90413444.25041157</v>
          </cell>
          <cell r="AF1519">
            <v>0.32196909266364393</v>
          </cell>
          <cell r="AG1519">
            <v>-4194376.9298195541</v>
          </cell>
          <cell r="AH1519">
            <v>-4.639107562590683E-2</v>
          </cell>
          <cell r="AJ1519">
            <v>63373685.214975834</v>
          </cell>
          <cell r="AK1519">
            <v>0.28880764036143852</v>
          </cell>
          <cell r="AL1519">
            <v>22845382.105616182</v>
          </cell>
          <cell r="AM1519">
            <v>0.36048688076320978</v>
          </cell>
        </row>
        <row r="1520">
          <cell r="A1520" t="str">
            <v>C</v>
          </cell>
          <cell r="D1520" t="str">
            <v>BALTONA+CDD GROUPIncome from suppliers</v>
          </cell>
          <cell r="G1520" t="str">
            <v>Income from suppliers</v>
          </cell>
          <cell r="I1520">
            <v>983484.30402085709</v>
          </cell>
          <cell r="J1520">
            <v>2.0002861552490179E-2</v>
          </cell>
          <cell r="L1520">
            <v>751330.64630480483</v>
          </cell>
          <cell r="M1520">
            <v>1.4601976225220203E-2</v>
          </cell>
          <cell r="N1520">
            <v>232153.65771605226</v>
          </cell>
          <cell r="O1520">
            <v>0.30899000174933722</v>
          </cell>
          <cell r="Q1520">
            <v>529433.01978707151</v>
          </cell>
          <cell r="R1520">
            <v>1.6893839029052268E-2</v>
          </cell>
          <cell r="S1520">
            <v>454051.28423378558</v>
          </cell>
          <cell r="T1520">
            <v>0.8576179937103221</v>
          </cell>
          <cell r="Z1520" t="str">
            <v>Income from suppliers</v>
          </cell>
          <cell r="AB1520">
            <v>5377219.5935018566</v>
          </cell>
          <cell r="AC1520">
            <v>2.0012486725561877E-2</v>
          </cell>
          <cell r="AE1520">
            <v>4801183.7981982036</v>
          </cell>
          <cell r="AF1520">
            <v>1.7097377541949208E-2</v>
          </cell>
          <cell r="AG1520">
            <v>576035.79530365299</v>
          </cell>
          <cell r="AH1520">
            <v>0.11997786785830367</v>
          </cell>
          <cell r="AJ1520">
            <v>3686155.2407365716</v>
          </cell>
          <cell r="AK1520">
            <v>1.6798609603840844E-2</v>
          </cell>
          <cell r="AL1520">
            <v>1691064.3527652849</v>
          </cell>
          <cell r="AM1520">
            <v>0.45876102397341634</v>
          </cell>
        </row>
        <row r="1521">
          <cell r="D1521" t="str">
            <v>BALTONA+CDD GROUPTOTAL MARGIN</v>
          </cell>
          <cell r="G1521" t="str">
            <v>TOTAL MARGIN</v>
          </cell>
          <cell r="I1521">
            <v>17780173.368132744</v>
          </cell>
          <cell r="J1521">
            <v>0.36162686563271251</v>
          </cell>
          <cell r="L1521">
            <v>18413891.48623256</v>
          </cell>
          <cell r="M1521">
            <v>0.35787067520558963</v>
          </cell>
          <cell r="N1521">
            <v>-633718.11809981614</v>
          </cell>
          <cell r="O1521">
            <v>-3.4415219540835595E-2</v>
          </cell>
          <cell r="Q1521">
            <v>10552334.716078205</v>
          </cell>
          <cell r="R1521">
            <v>0.33671765343574894</v>
          </cell>
          <cell r="S1521">
            <v>7227838.652054539</v>
          </cell>
          <cell r="T1521">
            <v>0.6849516099069286</v>
          </cell>
          <cell r="Z1521" t="str">
            <v>TOTAL MARGIN</v>
          </cell>
          <cell r="AB1521">
            <v>91596286.914093867</v>
          </cell>
          <cell r="AC1521">
            <v>0.34089540962661219</v>
          </cell>
          <cell r="AE1521">
            <v>95214628.048609778</v>
          </cell>
          <cell r="AF1521">
            <v>0.33906647020559316</v>
          </cell>
          <cell r="AG1521">
            <v>-3618341.1345159113</v>
          </cell>
          <cell r="AH1521">
            <v>-3.8001945800477666E-2</v>
          </cell>
          <cell r="AJ1521">
            <v>67059840.455712408</v>
          </cell>
          <cell r="AK1521">
            <v>0.30560624996527935</v>
          </cell>
          <cell r="AL1521">
            <v>24536446.458381459</v>
          </cell>
          <cell r="AM1521">
            <v>0.36588882842013004</v>
          </cell>
        </row>
        <row r="1522">
          <cell r="A1522" t="str">
            <v>DJ</v>
          </cell>
          <cell r="D1522" t="str">
            <v>BALTONA+CDD GROUPTotal Rent</v>
          </cell>
          <cell r="G1522" t="str">
            <v>Total Rent</v>
          </cell>
          <cell r="I1522">
            <v>8689107.6790472139</v>
          </cell>
          <cell r="J1522">
            <v>0.17672576695741013</v>
          </cell>
          <cell r="L1522">
            <v>8901822.1480910368</v>
          </cell>
          <cell r="M1522">
            <v>0.17300531531204319</v>
          </cell>
          <cell r="N1522">
            <v>212714.46904382296</v>
          </cell>
          <cell r="O1522">
            <v>2.3895609854375555E-2</v>
          </cell>
          <cell r="Q1522">
            <v>3406642.3916022377</v>
          </cell>
          <cell r="R1522">
            <v>0.10870358674723374</v>
          </cell>
          <cell r="S1522">
            <v>-5282465.2874449762</v>
          </cell>
          <cell r="T1522">
            <v>-1.5506368676873321</v>
          </cell>
          <cell r="Z1522" t="str">
            <v>Total Rent</v>
          </cell>
          <cell r="AB1522">
            <v>46644610.427525721</v>
          </cell>
          <cell r="AC1522">
            <v>0.17359801487890292</v>
          </cell>
          <cell r="AE1522">
            <v>47959975.973370008</v>
          </cell>
          <cell r="AF1522">
            <v>0.17078909089613423</v>
          </cell>
          <cell r="AG1522">
            <v>1315365.5458442867</v>
          </cell>
          <cell r="AH1522">
            <v>2.7426317865018257E-2</v>
          </cell>
          <cell r="AJ1522">
            <v>27553018.692506574</v>
          </cell>
          <cell r="AK1522">
            <v>0.12556508725070939</v>
          </cell>
          <cell r="AL1522">
            <v>-19091591.735019147</v>
          </cell>
          <cell r="AM1522">
            <v>-0.69290381384640698</v>
          </cell>
        </row>
        <row r="1523">
          <cell r="A1523" t="str">
            <v>I</v>
          </cell>
          <cell r="D1523" t="str">
            <v>BALTONA+CDD GROUPStaff</v>
          </cell>
          <cell r="G1523" t="str">
            <v>Staff</v>
          </cell>
          <cell r="I1523">
            <v>3364056.0290799388</v>
          </cell>
          <cell r="J1523">
            <v>6.8420763533689116E-2</v>
          </cell>
          <cell r="L1523">
            <v>2932705.239292182</v>
          </cell>
          <cell r="M1523">
            <v>5.6996599819715499E-2</v>
          </cell>
          <cell r="N1523">
            <v>-431350.78978775674</v>
          </cell>
          <cell r="O1523">
            <v>-0.14708289943651631</v>
          </cell>
          <cell r="Q1523">
            <v>2391877.3691580957</v>
          </cell>
          <cell r="R1523">
            <v>7.6323141439197106E-2</v>
          </cell>
          <cell r="S1523">
            <v>-972178.65992184309</v>
          </cell>
          <cell r="T1523">
            <v>-0.40645004315753663</v>
          </cell>
          <cell r="Z1523" t="str">
            <v>Staff</v>
          </cell>
          <cell r="AB1523">
            <v>19500455.123957571</v>
          </cell>
          <cell r="AC1523">
            <v>7.2575165013201201E-2</v>
          </cell>
          <cell r="AE1523">
            <v>20073678.410669297</v>
          </cell>
          <cell r="AF1523">
            <v>7.1483882489915773E-2</v>
          </cell>
          <cell r="AG1523">
            <v>573223.28671172634</v>
          </cell>
          <cell r="AH1523">
            <v>2.8555966424522072E-2</v>
          </cell>
          <cell r="AJ1523">
            <v>15851334.841259429</v>
          </cell>
          <cell r="AK1523">
            <v>7.2237973798648047E-2</v>
          </cell>
          <cell r="AL1523">
            <v>-3649120.2826981414</v>
          </cell>
          <cell r="AM1523">
            <v>-0.23020902146359612</v>
          </cell>
        </row>
        <row r="1524">
          <cell r="A1524" t="str">
            <v>EF</v>
          </cell>
          <cell r="D1524" t="str">
            <v>BALTONA+CDD GROUPWarehouse &amp; Distribution Costs</v>
          </cell>
          <cell r="G1524" t="str">
            <v>Warehouse &amp; Distribution Costs</v>
          </cell>
          <cell r="I1524">
            <v>570961.10085271404</v>
          </cell>
          <cell r="J1524">
            <v>1.1612646796213653E-2</v>
          </cell>
          <cell r="L1524">
            <v>430478.10491545696</v>
          </cell>
          <cell r="M1524">
            <v>8.3662646856857651E-3</v>
          </cell>
          <cell r="N1524">
            <v>-140482.99593725707</v>
          </cell>
          <cell r="O1524">
            <v>-0.32634179144801578</v>
          </cell>
          <cell r="Q1524">
            <v>412362.79656328552</v>
          </cell>
          <cell r="R1524">
            <v>1.3158209719355492E-2</v>
          </cell>
          <cell r="S1524">
            <v>-158598.30428942852</v>
          </cell>
          <cell r="T1524">
            <v>-0.38460866404830574</v>
          </cell>
          <cell r="Z1524" t="str">
            <v>Warehouse &amp; Distribution Costs</v>
          </cell>
          <cell r="AB1524">
            <v>3536924.0625667139</v>
          </cell>
          <cell r="AC1524">
            <v>1.3163428537858969E-2</v>
          </cell>
          <cell r="AE1524">
            <v>2926208.1403718954</v>
          </cell>
          <cell r="AF1524">
            <v>1.0420447840601086E-2</v>
          </cell>
          <cell r="AG1524">
            <v>-610715.9221948185</v>
          </cell>
          <cell r="AH1524">
            <v>-0.20870556464148238</v>
          </cell>
          <cell r="AJ1524">
            <v>2965165.0213562855</v>
          </cell>
          <cell r="AK1524">
            <v>1.3512900665240411E-2</v>
          </cell>
          <cell r="AL1524">
            <v>-571759.04121042835</v>
          </cell>
          <cell r="AM1524">
            <v>-0.19282536961430297</v>
          </cell>
        </row>
        <row r="1525">
          <cell r="A1525" t="str">
            <v>KLM</v>
          </cell>
          <cell r="D1525" t="str">
            <v>BALTONA+CDD GROUPUtilities / Supplies / Services</v>
          </cell>
          <cell r="G1525" t="str">
            <v>Utilities / Supplies / Services</v>
          </cell>
          <cell r="I1525">
            <v>890691.17196156387</v>
          </cell>
          <cell r="J1525">
            <v>1.8115563335309261E-2</v>
          </cell>
          <cell r="L1525">
            <v>814906.46257878887</v>
          </cell>
          <cell r="M1525">
            <v>1.5837560800796093E-2</v>
          </cell>
          <cell r="N1525">
            <v>-75784.709382775007</v>
          </cell>
          <cell r="O1525">
            <v>-9.2998046846938243E-2</v>
          </cell>
          <cell r="Q1525">
            <v>669564.04458129511</v>
          </cell>
          <cell r="R1525">
            <v>2.1365322460142101E-2</v>
          </cell>
          <cell r="S1525">
            <v>-221127.12738026876</v>
          </cell>
          <cell r="T1525">
            <v>-0.3302553791079812</v>
          </cell>
          <cell r="Z1525" t="str">
            <v>Utilities / Supplies / Services</v>
          </cell>
          <cell r="AB1525">
            <v>5475300.5352064688</v>
          </cell>
          <cell r="AC1525">
            <v>2.0377516181726577E-2</v>
          </cell>
          <cell r="AE1525">
            <v>5676604.0246723508</v>
          </cell>
          <cell r="AF1525">
            <v>2.0214814980087727E-2</v>
          </cell>
          <cell r="AG1525">
            <v>201303.48946588207</v>
          </cell>
          <cell r="AH1525">
            <v>3.5461957288363322E-2</v>
          </cell>
          <cell r="AJ1525">
            <v>4646738.5265869442</v>
          </cell>
          <cell r="AK1525">
            <v>2.117619615598797E-2</v>
          </cell>
          <cell r="AL1525">
            <v>-828562.00861952454</v>
          </cell>
          <cell r="AM1525">
            <v>-0.17831044374001137</v>
          </cell>
        </row>
        <row r="1526">
          <cell r="A1526" t="str">
            <v>N</v>
          </cell>
          <cell r="D1526" t="str">
            <v>BALTONA+CDD GROUPTax, Duty &amp; Other Charges</v>
          </cell>
          <cell r="G1526" t="str">
            <v>Tax, Duty &amp; Other Charges</v>
          </cell>
          <cell r="I1526">
            <v>115321.2984592381</v>
          </cell>
          <cell r="J1526">
            <v>2.345493423436088E-3</v>
          </cell>
          <cell r="L1526">
            <v>161000.57034703472</v>
          </cell>
          <cell r="M1526">
            <v>3.1290171804073518E-3</v>
          </cell>
          <cell r="N1526">
            <v>45679.271887796625</v>
          </cell>
          <cell r="O1526">
            <v>0.28372118054821494</v>
          </cell>
          <cell r="Q1526">
            <v>206130.26273978566</v>
          </cell>
          <cell r="R1526">
            <v>6.5774731601416191E-3</v>
          </cell>
          <cell r="S1526">
            <v>90808.96428054756</v>
          </cell>
          <cell r="T1526">
            <v>0.44054164135609153</v>
          </cell>
          <cell r="Z1526" t="str">
            <v>Tax, Duty &amp; Other Charges</v>
          </cell>
          <cell r="AB1526">
            <v>699837.94770757132</v>
          </cell>
          <cell r="AC1526">
            <v>2.6045984165250181E-3</v>
          </cell>
          <cell r="AE1526">
            <v>1085382.5944655593</v>
          </cell>
          <cell r="AF1526">
            <v>3.8651292629126579E-3</v>
          </cell>
          <cell r="AG1526">
            <v>385544.64675798803</v>
          </cell>
          <cell r="AH1526">
            <v>0.35521543161269287</v>
          </cell>
          <cell r="AJ1526">
            <v>909478.64800828579</v>
          </cell>
          <cell r="AK1526">
            <v>4.1446916239662535E-3</v>
          </cell>
          <cell r="AL1526">
            <v>209640.70030071447</v>
          </cell>
          <cell r="AM1526">
            <v>0.23050645637455858</v>
          </cell>
        </row>
        <row r="1527">
          <cell r="A1527" t="str">
            <v>O</v>
          </cell>
          <cell r="D1527" t="str">
            <v>BALTONA+CDD GROUPMarketing</v>
          </cell>
          <cell r="G1527" t="str">
            <v>Marketing</v>
          </cell>
          <cell r="I1527">
            <v>75476.291392238127</v>
          </cell>
          <cell r="J1527">
            <v>1.5350949690218216E-3</v>
          </cell>
          <cell r="L1527">
            <v>123804.87376098734</v>
          </cell>
          <cell r="M1527">
            <v>2.4061254949674007E-3</v>
          </cell>
          <cell r="N1527">
            <v>48328.582368749208</v>
          </cell>
          <cell r="O1527">
            <v>0.39036090341685903</v>
          </cell>
          <cell r="Q1527">
            <v>82200.81736723808</v>
          </cell>
          <cell r="R1527">
            <v>2.6229708476006074E-3</v>
          </cell>
          <cell r="S1527">
            <v>6724.5259749999532</v>
          </cell>
          <cell r="T1527">
            <v>8.1806071890473397E-2</v>
          </cell>
          <cell r="Z1527" t="str">
            <v>Marketing</v>
          </cell>
          <cell r="AB1527">
            <v>834826.01795157162</v>
          </cell>
          <cell r="AC1527">
            <v>3.1069857408462815E-3</v>
          </cell>
          <cell r="AE1527">
            <v>935693.7206025616</v>
          </cell>
          <cell r="AF1527">
            <v>3.3320758956940691E-3</v>
          </cell>
          <cell r="AG1527">
            <v>100867.70265098999</v>
          </cell>
          <cell r="AH1527">
            <v>0.10779991404242184</v>
          </cell>
          <cell r="AJ1527">
            <v>592353.59878057148</v>
          </cell>
          <cell r="AK1527">
            <v>2.6994839347451441E-3</v>
          </cell>
          <cell r="AL1527">
            <v>-242472.41917100013</v>
          </cell>
          <cell r="AM1527">
            <v>-0.40933729392403073</v>
          </cell>
        </row>
        <row r="1528">
          <cell r="A1528">
            <v>0</v>
          </cell>
          <cell r="D1528" t="str">
            <v>BALTONA+CDD GROUPTOTAL COST</v>
          </cell>
          <cell r="G1528" t="str">
            <v>TOTAL COST</v>
          </cell>
          <cell r="I1528">
            <v>13705613.570792908</v>
          </cell>
          <cell r="J1528">
            <v>0.2787553290150801</v>
          </cell>
          <cell r="L1528">
            <v>13364717.398985486</v>
          </cell>
          <cell r="M1528">
            <v>0.25974088329361528</v>
          </cell>
          <cell r="N1528">
            <v>-340896.17180742137</v>
          </cell>
          <cell r="O1528">
            <v>2.550717397386193E-2</v>
          </cell>
          <cell r="Q1528">
            <v>7168777.6820119377</v>
          </cell>
          <cell r="R1528">
            <v>0.22875070437367065</v>
          </cell>
          <cell r="S1528">
            <v>6536835.8887809701</v>
          </cell>
          <cell r="T1528">
            <v>0.91184804142878484</v>
          </cell>
          <cell r="Z1528" t="str">
            <v>TOTAL COST</v>
          </cell>
          <cell r="AB1528">
            <v>76691954.114915624</v>
          </cell>
          <cell r="AC1528">
            <v>0.28542570876906098</v>
          </cell>
          <cell r="AE1528">
            <v>78657542.864151657</v>
          </cell>
          <cell r="AF1528">
            <v>0.28010544136534549</v>
          </cell>
          <cell r="AG1528">
            <v>1965588.7492360324</v>
          </cell>
          <cell r="AH1528">
            <v>-2.4989195920228191E-2</v>
          </cell>
          <cell r="AJ1528">
            <v>52518089.328498088</v>
          </cell>
          <cell r="AK1528">
            <v>0.23933633342929719</v>
          </cell>
          <cell r="AL1528">
            <v>24173864.786417536</v>
          </cell>
          <cell r="AM1528">
            <v>0.46029596840835518</v>
          </cell>
        </row>
        <row r="1529">
          <cell r="D1529" t="str">
            <v>BALTONA+CDD GROUPSTORE CASH CONTRIBUTION</v>
          </cell>
          <cell r="G1529" t="str">
            <v>STORE CASH CONTRIBUTION</v>
          </cell>
          <cell r="I1529">
            <v>4074559.7973398361</v>
          </cell>
          <cell r="J1529">
            <v>8.2871536617632399E-2</v>
          </cell>
          <cell r="L1529">
            <v>5049174.0872470737</v>
          </cell>
          <cell r="M1529">
            <v>9.8129791911974337E-2</v>
          </cell>
          <cell r="N1529">
            <v>-974614.28990723751</v>
          </cell>
          <cell r="O1529">
            <v>-0.19302449728736126</v>
          </cell>
          <cell r="Q1529">
            <v>3383557.0340662673</v>
          </cell>
          <cell r="R1529">
            <v>0.10796694906207829</v>
          </cell>
          <cell r="S1529">
            <v>691002.76327356882</v>
          </cell>
          <cell r="T1529">
            <v>0.20422376697553113</v>
          </cell>
          <cell r="Z1529" t="str">
            <v>STORE CASH CONTRIBUTION</v>
          </cell>
          <cell r="AB1529">
            <v>14904332.799178243</v>
          </cell>
          <cell r="AC1529">
            <v>5.54697008575512E-2</v>
          </cell>
          <cell r="AE1529">
            <v>16557085.184458122</v>
          </cell>
          <cell r="AF1529">
            <v>5.896102884024769E-2</v>
          </cell>
          <cell r="AG1529">
            <v>-1652752.385279879</v>
          </cell>
          <cell r="AH1529">
            <v>-9.9821458116993389E-2</v>
          </cell>
          <cell r="AJ1529">
            <v>14541751.12721432</v>
          </cell>
          <cell r="AK1529">
            <v>6.6269916535982187E-2</v>
          </cell>
          <cell r="AL1529">
            <v>362581.67196392268</v>
          </cell>
          <cell r="AM1529">
            <v>2.4933838352202642E-2</v>
          </cell>
        </row>
        <row r="1530">
          <cell r="A1530" t="str">
            <v>S</v>
          </cell>
          <cell r="D1530" t="str">
            <v>BALTONA+CDD GROUPCentral Costs</v>
          </cell>
          <cell r="G1530" t="str">
            <v>Central Costs</v>
          </cell>
          <cell r="I1530">
            <v>1833921.1176399142</v>
          </cell>
          <cell r="J1530">
            <v>3.7299700731737648E-2</v>
          </cell>
          <cell r="L1530">
            <v>1593527.9465136968</v>
          </cell>
          <cell r="M1530">
            <v>3.096992955585787E-2</v>
          </cell>
          <cell r="N1530">
            <v>-240393.17112621735</v>
          </cell>
          <cell r="O1530">
            <v>-0.15085594931180646</v>
          </cell>
          <cell r="Q1530">
            <v>1492973.1660485538</v>
          </cell>
          <cell r="R1530">
            <v>4.763973420483416E-2</v>
          </cell>
          <cell r="S1530">
            <v>-340947.95159136038</v>
          </cell>
          <cell r="T1530">
            <v>-0.22836843912857852</v>
          </cell>
          <cell r="Z1530" t="str">
            <v>Central Costs</v>
          </cell>
          <cell r="AB1530">
            <v>12638983.955486715</v>
          </cell>
          <cell r="AC1530">
            <v>4.7038714755006795E-2</v>
          </cell>
          <cell r="AE1530">
            <v>11787817.082676789</v>
          </cell>
          <cell r="AF1530">
            <v>4.197730549986399E-2</v>
          </cell>
          <cell r="AG1530">
            <v>-851166.87280992605</v>
          </cell>
          <cell r="AH1530">
            <v>-7.2207336340567085E-2</v>
          </cell>
          <cell r="AJ1530">
            <v>9903534.5003847759</v>
          </cell>
          <cell r="AK1530">
            <v>4.513255652707928E-2</v>
          </cell>
          <cell r="AL1530">
            <v>-2735449.4551019389</v>
          </cell>
          <cell r="AM1530">
            <v>-0.27620941341655958</v>
          </cell>
        </row>
        <row r="1531">
          <cell r="D1531" t="str">
            <v>BALTONA+CDD GROUPCentral Warehouse</v>
          </cell>
          <cell r="G1531" t="str">
            <v>Central Warehouse</v>
          </cell>
          <cell r="I1531">
            <v>1800</v>
          </cell>
          <cell r="J1531">
            <v>3.6609786904864262E-5</v>
          </cell>
          <cell r="L1531">
            <v>0</v>
          </cell>
          <cell r="M1531">
            <v>0</v>
          </cell>
          <cell r="N1531">
            <v>-1800</v>
          </cell>
          <cell r="O1531">
            <v>0</v>
          </cell>
          <cell r="Q1531">
            <v>0</v>
          </cell>
          <cell r="R1531">
            <v>0</v>
          </cell>
          <cell r="S1531">
            <v>-1800</v>
          </cell>
          <cell r="T1531">
            <v>0</v>
          </cell>
          <cell r="Z1531" t="str">
            <v>Central Warehouse</v>
          </cell>
          <cell r="AB1531">
            <v>0</v>
          </cell>
          <cell r="AC1531">
            <v>0</v>
          </cell>
          <cell r="AE1531">
            <v>0</v>
          </cell>
          <cell r="AF1531">
            <v>0</v>
          </cell>
          <cell r="AG1531">
            <v>0</v>
          </cell>
          <cell r="AH1531">
            <v>0</v>
          </cell>
          <cell r="AJ1531">
            <v>0</v>
          </cell>
          <cell r="AK1531">
            <v>0</v>
          </cell>
          <cell r="AL1531">
            <v>0</v>
          </cell>
          <cell r="AM1531">
            <v>0</v>
          </cell>
        </row>
        <row r="1532">
          <cell r="D1532" t="str">
            <v>BALTONA+CDD GROUPEBITDA</v>
          </cell>
          <cell r="G1532" t="str">
            <v>EBITDA</v>
          </cell>
          <cell r="I1532">
            <v>2238838.679699922</v>
          </cell>
          <cell r="J1532">
            <v>4.5535226098989891E-2</v>
          </cell>
          <cell r="L1532">
            <v>3455646.1407333771</v>
          </cell>
          <cell r="M1532">
            <v>6.715986235611647E-2</v>
          </cell>
          <cell r="N1532">
            <v>-1216807.4610334551</v>
          </cell>
          <cell r="O1532">
            <v>-0.35212154586384159</v>
          </cell>
          <cell r="Q1532">
            <v>1890583.8680177135</v>
          </cell>
          <cell r="R1532">
            <v>6.0327214857244141E-2</v>
          </cell>
          <cell r="S1532">
            <v>348254.81168220844</v>
          </cell>
          <cell r="T1532">
            <v>0.18420489964687747</v>
          </cell>
          <cell r="Z1532" t="str">
            <v>EBITDA</v>
          </cell>
          <cell r="AB1532">
            <v>2265348.8436915278</v>
          </cell>
          <cell r="AC1532">
            <v>8.4309861025444084E-3</v>
          </cell>
          <cell r="AE1532">
            <v>4769268.1017813329</v>
          </cell>
          <cell r="AF1532">
            <v>1.6983723340383696E-2</v>
          </cell>
          <cell r="AG1532">
            <v>-2503919.258089805</v>
          </cell>
          <cell r="AH1532">
            <v>-0.52501121863008393</v>
          </cell>
          <cell r="AJ1532">
            <v>4638216.6268295441</v>
          </cell>
          <cell r="AK1532">
            <v>2.1137360008902904E-2</v>
          </cell>
          <cell r="AL1532">
            <v>-2372867.7831380162</v>
          </cell>
          <cell r="AM1532">
            <v>-0.51159054741261434</v>
          </cell>
        </row>
        <row r="1533">
          <cell r="A1533" t="str">
            <v>R</v>
          </cell>
          <cell r="D1533" t="str">
            <v>BALTONA+CDD GROUPDepreciation</v>
          </cell>
          <cell r="G1533" t="str">
            <v>Depreciation</v>
          </cell>
          <cell r="I1533">
            <v>546092.8111611905</v>
          </cell>
          <cell r="J1533">
            <v>1.1106856359383037E-2</v>
          </cell>
          <cell r="L1533">
            <v>536269.55846015271</v>
          </cell>
          <cell r="M1533">
            <v>1.0422302592682633E-2</v>
          </cell>
          <cell r="N1533">
            <v>-9823.2527010377962</v>
          </cell>
          <cell r="O1533">
            <v>-1.831775185830864E-2</v>
          </cell>
          <cell r="Q1533">
            <v>456514.7530919761</v>
          </cell>
          <cell r="R1533">
            <v>1.4567067910167614E-2</v>
          </cell>
          <cell r="S1533">
            <v>-89578.058069214399</v>
          </cell>
          <cell r="T1533">
            <v>-0.19622160612006923</v>
          </cell>
          <cell r="Z1533" t="str">
            <v>Depreciation</v>
          </cell>
          <cell r="AB1533">
            <v>3117034.5203928575</v>
          </cell>
          <cell r="AC1533">
            <v>1.1600718713043322E-2</v>
          </cell>
          <cell r="AE1533">
            <v>3302133.6296540345</v>
          </cell>
          <cell r="AF1533">
            <v>1.1759146854854775E-2</v>
          </cell>
          <cell r="AG1533">
            <v>185099.10926117701</v>
          </cell>
          <cell r="AH1533">
            <v>5.6054396950789065E-2</v>
          </cell>
          <cell r="AJ1533">
            <v>3531865.8909741431</v>
          </cell>
          <cell r="AK1533">
            <v>1.6095479544627284E-2</v>
          </cell>
          <cell r="AL1533">
            <v>414831.37058128556</v>
          </cell>
          <cell r="AM1533">
            <v>0.11745388510968313</v>
          </cell>
        </row>
        <row r="1534">
          <cell r="D1534" t="str">
            <v>BALTONA+CDD GROUPEBIT</v>
          </cell>
          <cell r="G1534" t="str">
            <v>EBIT</v>
          </cell>
          <cell r="I1534">
            <v>1692745.8685387315</v>
          </cell>
          <cell r="J1534">
            <v>3.4428369739606855E-2</v>
          </cell>
          <cell r="L1534">
            <v>2919376.5822732244</v>
          </cell>
          <cell r="M1534">
            <v>5.6737559763433837E-2</v>
          </cell>
          <cell r="N1534">
            <v>-1226630.7137344929</v>
          </cell>
          <cell r="O1534">
            <v>-0.42016871724693872</v>
          </cell>
          <cell r="Q1534">
            <v>1434069.1149257375</v>
          </cell>
          <cell r="R1534">
            <v>4.5760146947076523E-2</v>
          </cell>
          <cell r="S1534">
            <v>258676.75361299398</v>
          </cell>
          <cell r="T1534">
            <v>0.18037955836346797</v>
          </cell>
          <cell r="Z1534" t="str">
            <v>EBIT</v>
          </cell>
          <cell r="AB1534">
            <v>-851685.67670132965</v>
          </cell>
          <cell r="AC1534">
            <v>-3.1697326104989129E-3</v>
          </cell>
          <cell r="AE1534">
            <v>1467134.4721272984</v>
          </cell>
          <cell r="AF1534">
            <v>5.2245764855289225E-3</v>
          </cell>
          <cell r="AG1534">
            <v>-2318820.148828628</v>
          </cell>
          <cell r="AH1534">
            <v>-1.5805096212253895</v>
          </cell>
          <cell r="AJ1534">
            <v>1106350.735855401</v>
          </cell>
          <cell r="AK1534">
            <v>5.0418804642756226E-3</v>
          </cell>
          <cell r="AL1534">
            <v>-1958036.4125567307</v>
          </cell>
          <cell r="AM1534">
            <v>-1.7698152575845028</v>
          </cell>
        </row>
        <row r="1535">
          <cell r="T1535" t="str">
            <v>data kPLN</v>
          </cell>
        </row>
        <row r="1536">
          <cell r="G1536" t="str">
            <v>Card Fees</v>
          </cell>
          <cell r="Z1536" t="str">
            <v>Card Fees</v>
          </cell>
        </row>
        <row r="1537">
          <cell r="G1537" t="str">
            <v>Bank Charges</v>
          </cell>
          <cell r="I1537">
            <v>75568.730129904783</v>
          </cell>
          <cell r="Z1537" t="str">
            <v>Bank Charges</v>
          </cell>
        </row>
        <row r="1539">
          <cell r="G1539" t="str">
            <v>Normalized EBITDA</v>
          </cell>
          <cell r="I1539">
            <v>2163269.9495700174</v>
          </cell>
          <cell r="Z1539" t="str">
            <v>Normalized EBITDA</v>
          </cell>
        </row>
        <row r="1540">
          <cell r="G1540" t="str">
            <v>Normalized EBIT</v>
          </cell>
          <cell r="I1540">
            <v>1617177.1384088267</v>
          </cell>
          <cell r="Z1540" t="str">
            <v>Normalized EBIT</v>
          </cell>
        </row>
        <row r="1545">
          <cell r="G1545" t="str">
            <v>NEW  KATOWICE Travel Retail</v>
          </cell>
          <cell r="I1545" t="str">
            <v>JULY 2018</v>
          </cell>
          <cell r="Z1545" t="str">
            <v>NEW  KATOWICE Travel Retail</v>
          </cell>
        </row>
        <row r="1546">
          <cell r="I1546" t="str">
            <v>Actual</v>
          </cell>
          <cell r="J1546" t="str">
            <v>% of sales</v>
          </cell>
          <cell r="L1546" t="str">
            <v>Budget</v>
          </cell>
          <cell r="M1546" t="str">
            <v>% of sales</v>
          </cell>
          <cell r="N1546" t="str">
            <v xml:space="preserve"> Variance</v>
          </cell>
          <cell r="O1546" t="str">
            <v xml:space="preserve"> Variance %</v>
          </cell>
          <cell r="Q1546" t="str">
            <v>Prev.year</v>
          </cell>
          <cell r="R1546" t="str">
            <v>% of sales</v>
          </cell>
          <cell r="S1546" t="str">
            <v xml:space="preserve"> Variance</v>
          </cell>
          <cell r="T1546" t="str">
            <v xml:space="preserve"> Variance %</v>
          </cell>
        </row>
        <row r="1547">
          <cell r="G1547" t="str">
            <v>NET SALES</v>
          </cell>
          <cell r="I1547">
            <v>1867522.9799999995</v>
          </cell>
          <cell r="J1547">
            <v>1</v>
          </cell>
          <cell r="L1547" t="str">
            <v>Budget</v>
          </cell>
          <cell r="M1547">
            <v>1</v>
          </cell>
          <cell r="N1547" t="e">
            <v>#VALUE!</v>
          </cell>
          <cell r="O1547">
            <v>0</v>
          </cell>
          <cell r="Z1547" t="str">
            <v>NET SALES</v>
          </cell>
        </row>
        <row r="1548">
          <cell r="G1548" t="str">
            <v>COGS</v>
          </cell>
          <cell r="I1548">
            <v>960691.47728474136</v>
          </cell>
          <cell r="J1548">
            <v>0.51442016380689548</v>
          </cell>
          <cell r="L1548">
            <v>1500210.7490755615</v>
          </cell>
          <cell r="M1548">
            <v>0</v>
          </cell>
          <cell r="N1548">
            <v>539519.27179082017</v>
          </cell>
          <cell r="O1548">
            <v>0.35962898687619393</v>
          </cell>
          <cell r="Z1548" t="str">
            <v>COGS</v>
          </cell>
        </row>
        <row r="1549">
          <cell r="G1549" t="str">
            <v>GROSS MARGIN</v>
          </cell>
          <cell r="I1549">
            <v>906831.50271525816</v>
          </cell>
          <cell r="J1549">
            <v>0.48557983619310452</v>
          </cell>
          <cell r="L1549">
            <v>849362.57105864526</v>
          </cell>
          <cell r="M1549">
            <v>0</v>
          </cell>
          <cell r="N1549">
            <v>57468.931656612898</v>
          </cell>
          <cell r="O1549">
            <v>6.7661248111020145E-2</v>
          </cell>
          <cell r="Z1549" t="str">
            <v>GROSS MARGIN</v>
          </cell>
        </row>
        <row r="1550">
          <cell r="G1550" t="str">
            <v>Income from suppliers</v>
          </cell>
          <cell r="I1550">
            <v>39140.54880655522</v>
          </cell>
          <cell r="J1550">
            <v>2.0958536642239997E-2</v>
          </cell>
          <cell r="L1550">
            <v>650848.17801691627</v>
          </cell>
          <cell r="M1550">
            <v>0</v>
          </cell>
          <cell r="N1550">
            <v>-611707.62921036105</v>
          </cell>
          <cell r="O1550">
            <v>-0.93986224417833752</v>
          </cell>
          <cell r="Z1550" t="str">
            <v>Income from suppliers</v>
          </cell>
        </row>
        <row r="1551">
          <cell r="G1551" t="str">
            <v>TOTAL MARGIN</v>
          </cell>
          <cell r="I1551">
            <v>945972.0515218135</v>
          </cell>
          <cell r="J1551">
            <v>0.50653837283534453</v>
          </cell>
          <cell r="L1551">
            <v>34619.912986195675</v>
          </cell>
          <cell r="M1551">
            <v>0</v>
          </cell>
          <cell r="N1551">
            <v>911352.13853561785</v>
          </cell>
          <cell r="O1551">
            <v>26.324506907311115</v>
          </cell>
          <cell r="Z1551" t="str">
            <v>TOTAL MARGIN</v>
          </cell>
        </row>
        <row r="1552">
          <cell r="G1552" t="str">
            <v>Total Rent</v>
          </cell>
          <cell r="I1552">
            <v>520001.36</v>
          </cell>
          <cell r="J1552">
            <v>0.27844442374679645</v>
          </cell>
          <cell r="L1552">
            <v>685468.09100311191</v>
          </cell>
          <cell r="M1552">
            <v>0</v>
          </cell>
          <cell r="N1552">
            <v>165466.73100311193</v>
          </cell>
          <cell r="O1552">
            <v>0.24139231741767642</v>
          </cell>
          <cell r="Z1552" t="str">
            <v>Total Rent</v>
          </cell>
        </row>
        <row r="1553">
          <cell r="G1553" t="str">
            <v>Staff</v>
          </cell>
          <cell r="I1553">
            <v>99920.23000000001</v>
          </cell>
          <cell r="J1553">
            <v>5.3504150187217527E-2</v>
          </cell>
          <cell r="L1553">
            <v>522721.6683927488</v>
          </cell>
          <cell r="M1553">
            <v>0</v>
          </cell>
          <cell r="N1553">
            <v>422801.43839274882</v>
          </cell>
          <cell r="O1553">
            <v>0.80884620622819758</v>
          </cell>
          <cell r="Z1553" t="str">
            <v>Staff</v>
          </cell>
        </row>
        <row r="1554">
          <cell r="G1554" t="str">
            <v>Warehouse &amp; Distribution Costs</v>
          </cell>
          <cell r="I1554">
            <v>0</v>
          </cell>
          <cell r="J1554">
            <v>0</v>
          </cell>
          <cell r="L1554">
            <v>104873.78333333333</v>
          </cell>
          <cell r="M1554">
            <v>0</v>
          </cell>
          <cell r="N1554">
            <v>104873.78333333333</v>
          </cell>
          <cell r="O1554">
            <v>1</v>
          </cell>
          <cell r="Z1554" t="str">
            <v>Warehouse &amp; Distribution Costs</v>
          </cell>
        </row>
        <row r="1555">
          <cell r="G1555" t="str">
            <v>Utilities / Supplies / Services</v>
          </cell>
          <cell r="I1555">
            <v>29409.210000000003</v>
          </cell>
          <cell r="J1555">
            <v>1.5747709835409903E-2</v>
          </cell>
          <cell r="L1555">
            <v>139.80860396731296</v>
          </cell>
          <cell r="M1555">
            <v>0</v>
          </cell>
          <cell r="N1555">
            <v>-29269.401396032688</v>
          </cell>
          <cell r="O1555">
            <v>-209.35336285080015</v>
          </cell>
          <cell r="Z1555" t="str">
            <v>Utilities / Supplies / Services</v>
          </cell>
        </row>
        <row r="1556">
          <cell r="G1556" t="str">
            <v>Tax, Duty &amp; Other Charges</v>
          </cell>
          <cell r="I1556">
            <v>2193</v>
          </cell>
          <cell r="J1556">
            <v>1.1742827389465379E-3</v>
          </cell>
          <cell r="L1556">
            <v>30496.706283778618</v>
          </cell>
          <cell r="M1556">
            <v>0</v>
          </cell>
          <cell r="N1556">
            <v>28303.706283778618</v>
          </cell>
          <cell r="O1556">
            <v>0.92809059510907022</v>
          </cell>
          <cell r="Z1556" t="str">
            <v>Tax, Duty &amp; Other Charges</v>
          </cell>
        </row>
        <row r="1557">
          <cell r="G1557" t="str">
            <v>Marketing</v>
          </cell>
          <cell r="I1557">
            <v>6176.2100000000009</v>
          </cell>
          <cell r="J1557">
            <v>3.3071668012352932E-3</v>
          </cell>
          <cell r="L1557">
            <v>10520.189891299147</v>
          </cell>
          <cell r="M1557">
            <v>0</v>
          </cell>
          <cell r="N1557">
            <v>4343.9798912991464</v>
          </cell>
          <cell r="O1557">
            <v>0.41291839179555956</v>
          </cell>
          <cell r="Z1557" t="str">
            <v>Marketing</v>
          </cell>
        </row>
        <row r="1558">
          <cell r="G1558" t="str">
            <v>TOTAL COST</v>
          </cell>
          <cell r="I1558">
            <v>657700.01</v>
          </cell>
          <cell r="J1558">
            <v>0.35217773330960572</v>
          </cell>
          <cell r="L1558">
            <v>5230.4615869414447</v>
          </cell>
          <cell r="M1558">
            <v>0</v>
          </cell>
          <cell r="N1558">
            <v>-652469.54841305851</v>
          </cell>
          <cell r="O1558">
            <v>124.74416216764446</v>
          </cell>
          <cell r="Z1558" t="str">
            <v>TOTAL COST</v>
          </cell>
        </row>
        <row r="1559">
          <cell r="G1559" t="str">
            <v>STORE CASH CONTRIBUTION</v>
          </cell>
          <cell r="I1559">
            <v>288272.04152181349</v>
          </cell>
          <cell r="J1559">
            <v>0.15436063952573884</v>
          </cell>
          <cell r="L1559">
            <v>673982.6180920687</v>
          </cell>
          <cell r="M1559">
            <v>0</v>
          </cell>
          <cell r="N1559">
            <v>-385710.57657025522</v>
          </cell>
          <cell r="O1559">
            <v>-0.57228564389707393</v>
          </cell>
          <cell r="Z1559" t="str">
            <v>STORE CASH CONTRIBUTION</v>
          </cell>
        </row>
        <row r="1560">
          <cell r="G1560" t="str">
            <v>Central Costs</v>
          </cell>
          <cell r="I1560">
            <v>139404.35598044455</v>
          </cell>
          <cell r="J1560">
            <v>7.4646661633285274E-2</v>
          </cell>
          <cell r="L1560">
            <v>11485.472911043209</v>
          </cell>
          <cell r="M1560">
            <v>0</v>
          </cell>
          <cell r="N1560">
            <v>-127918.88306940134</v>
          </cell>
          <cell r="O1560">
            <v>-11.137450243464347</v>
          </cell>
          <cell r="Z1560" t="str">
            <v>Central Costs</v>
          </cell>
        </row>
        <row r="1561">
          <cell r="G1561" t="str">
            <v>EBITDA</v>
          </cell>
          <cell r="I1561">
            <v>148867.68554136896</v>
          </cell>
          <cell r="J1561">
            <v>7.9713977892453561E-2</v>
          </cell>
          <cell r="L1561">
            <v>76554.161526279699</v>
          </cell>
          <cell r="M1561">
            <v>0</v>
          </cell>
          <cell r="N1561">
            <v>72313.524015089264</v>
          </cell>
          <cell r="O1561">
            <v>0.94460604849372309</v>
          </cell>
          <cell r="Z1561" t="str">
            <v>EBITDA</v>
          </cell>
        </row>
        <row r="1562">
          <cell r="G1562" t="str">
            <v>Depreciation</v>
          </cell>
          <cell r="I1562">
            <v>11345.400000000001</v>
          </cell>
          <cell r="J1562">
            <v>6.0751059673707494E-3</v>
          </cell>
          <cell r="L1562">
            <v>-65068.68861523649</v>
          </cell>
          <cell r="M1562">
            <v>0</v>
          </cell>
          <cell r="N1562">
            <v>-76414.088615236484</v>
          </cell>
          <cell r="O1562">
            <v>1.1743603604352242</v>
          </cell>
          <cell r="Z1562" t="str">
            <v>Depreciation</v>
          </cell>
        </row>
        <row r="1563">
          <cell r="G1563" t="str">
            <v>EBIT</v>
          </cell>
          <cell r="I1563">
            <v>137522.285541369</v>
          </cell>
          <cell r="J1563">
            <v>7.3638871925082838E-2</v>
          </cell>
          <cell r="L1563">
            <v>0</v>
          </cell>
          <cell r="M1563">
            <v>0</v>
          </cell>
          <cell r="N1563">
            <v>137522.285541369</v>
          </cell>
          <cell r="O1563">
            <v>0</v>
          </cell>
          <cell r="Z1563" t="str">
            <v>EBIT</v>
          </cell>
        </row>
        <row r="1564">
          <cell r="T1564" t="str">
            <v>data kPLN</v>
          </cell>
        </row>
        <row r="1569">
          <cell r="G1569" t="str">
            <v>NEW  WROCLAW Travel Retail</v>
          </cell>
          <cell r="I1569" t="str">
            <v>JULY 2018</v>
          </cell>
          <cell r="Z1569" t="str">
            <v>NEW  WROCLAW Travel Retail</v>
          </cell>
        </row>
        <row r="1570">
          <cell r="I1570" t="str">
            <v>Actual</v>
          </cell>
          <cell r="J1570" t="str">
            <v>% of sales</v>
          </cell>
          <cell r="L1570" t="str">
            <v>Budget</v>
          </cell>
          <cell r="M1570" t="str">
            <v>% of sales</v>
          </cell>
          <cell r="N1570" t="str">
            <v xml:space="preserve"> Variance</v>
          </cell>
          <cell r="O1570" t="str">
            <v xml:space="preserve"> Variance %</v>
          </cell>
          <cell r="Q1570" t="str">
            <v>Prev.year</v>
          </cell>
          <cell r="R1570" t="str">
            <v>% of sales</v>
          </cell>
          <cell r="S1570" t="str">
            <v xml:space="preserve"> Variance</v>
          </cell>
          <cell r="T1570" t="str">
            <v xml:space="preserve"> Variance %</v>
          </cell>
        </row>
        <row r="1571">
          <cell r="G1571" t="str">
            <v>NET SALES</v>
          </cell>
          <cell r="I1571">
            <v>3546037.2600000002</v>
          </cell>
          <cell r="J1571">
            <v>1</v>
          </cell>
          <cell r="L1571">
            <v>4836963.1639517788</v>
          </cell>
          <cell r="M1571">
            <v>1</v>
          </cell>
          <cell r="N1571">
            <v>-1290925.9039517785</v>
          </cell>
          <cell r="O1571">
            <v>-0.26688768555704634</v>
          </cell>
          <cell r="Z1571" t="str">
            <v>NET SALES</v>
          </cell>
        </row>
        <row r="1572">
          <cell r="G1572" t="str">
            <v>COGS</v>
          </cell>
          <cell r="I1572">
            <v>2615607.4797189804</v>
          </cell>
          <cell r="J1572">
            <v>0.73761421213012868</v>
          </cell>
          <cell r="L1572">
            <v>3553012.0380642819</v>
          </cell>
          <cell r="M1572">
            <v>0.73455428905137365</v>
          </cell>
          <cell r="N1572">
            <v>937404.55834530154</v>
          </cell>
          <cell r="O1572">
            <v>0.26383376929283053</v>
          </cell>
          <cell r="Z1572" t="str">
            <v>COGS</v>
          </cell>
        </row>
        <row r="1573">
          <cell r="G1573" t="str">
            <v>GROSS MARGIN</v>
          </cell>
          <cell r="I1573">
            <v>930429.78028101986</v>
          </cell>
          <cell r="J1573">
            <v>0.26238578786987132</v>
          </cell>
          <cell r="L1573">
            <v>1283951.1258874969</v>
          </cell>
          <cell r="M1573">
            <v>0.26544571094862629</v>
          </cell>
          <cell r="N1573">
            <v>-353521.345606477</v>
          </cell>
          <cell r="O1573">
            <v>-0.27533863125990476</v>
          </cell>
          <cell r="Z1573" t="str">
            <v>GROSS MARGIN</v>
          </cell>
        </row>
        <row r="1574">
          <cell r="G1574" t="str">
            <v>Income from suppliers</v>
          </cell>
          <cell r="I1574">
            <v>86940.879394397605</v>
          </cell>
          <cell r="J1574">
            <v>2.4517756870495375E-2</v>
          </cell>
          <cell r="L1574">
            <v>111621.14653333287</v>
          </cell>
          <cell r="M1574">
            <v>2.3076699728707229E-2</v>
          </cell>
          <cell r="N1574">
            <v>-24680.267138935262</v>
          </cell>
          <cell r="O1574">
            <v>-0.22110745056327763</v>
          </cell>
          <cell r="Z1574" t="str">
            <v>Income from suppliers</v>
          </cell>
        </row>
        <row r="1575">
          <cell r="G1575" t="str">
            <v>TOTAL MARGIN</v>
          </cell>
          <cell r="I1575">
            <v>1017370.6596754175</v>
          </cell>
          <cell r="J1575">
            <v>0.28690354474036672</v>
          </cell>
          <cell r="L1575">
            <v>1395572.2724208296</v>
          </cell>
          <cell r="M1575">
            <v>0.28852241067733353</v>
          </cell>
          <cell r="N1575">
            <v>-378201.61274541216</v>
          </cell>
          <cell r="O1575">
            <v>-0.2710010941170139</v>
          </cell>
          <cell r="Z1575" t="str">
            <v>TOTAL MARGIN</v>
          </cell>
        </row>
        <row r="1576">
          <cell r="G1576" t="str">
            <v>Total Rent</v>
          </cell>
          <cell r="I1576">
            <v>977069.49999999988</v>
          </cell>
          <cell r="J1576">
            <v>0.27553841890538955</v>
          </cell>
          <cell r="L1576">
            <v>1077373.8329764048</v>
          </cell>
          <cell r="M1576">
            <v>0.22273765510676224</v>
          </cell>
          <cell r="N1576">
            <v>100304.33297640493</v>
          </cell>
          <cell r="O1576">
            <v>9.3100769580879206E-2</v>
          </cell>
          <cell r="Z1576" t="str">
            <v>Total Rent</v>
          </cell>
        </row>
        <row r="1577">
          <cell r="G1577" t="str">
            <v>Staff</v>
          </cell>
          <cell r="I1577">
            <v>124425.85</v>
          </cell>
          <cell r="J1577">
            <v>3.5088703495461858E-2</v>
          </cell>
          <cell r="L1577">
            <v>261901.85</v>
          </cell>
          <cell r="M1577">
            <v>5.4145926095088823E-2</v>
          </cell>
          <cell r="N1577">
            <v>137476</v>
          </cell>
          <cell r="O1577">
            <v>0.52491419972787512</v>
          </cell>
          <cell r="Z1577" t="str">
            <v>Staff</v>
          </cell>
        </row>
        <row r="1578">
          <cell r="G1578" t="str">
            <v>Warehouse &amp; Distribution Costs</v>
          </cell>
          <cell r="I1578">
            <v>40584.800000000003</v>
          </cell>
          <cell r="J1578">
            <v>1.1445113805713367E-2</v>
          </cell>
          <cell r="L1578">
            <v>34370.155905524131</v>
          </cell>
          <cell r="M1578">
            <v>7.1057303395802287E-3</v>
          </cell>
          <cell r="N1578">
            <v>-6214.6440944758724</v>
          </cell>
          <cell r="O1578">
            <v>-0.18081512669184674</v>
          </cell>
          <cell r="Z1578" t="str">
            <v>Warehouse &amp; Distribution Costs</v>
          </cell>
        </row>
        <row r="1579">
          <cell r="G1579" t="str">
            <v>Utilities / Supplies / Services</v>
          </cell>
          <cell r="I1579">
            <v>62050.559999999998</v>
          </cell>
          <cell r="J1579">
            <v>1.7498564016780804E-2</v>
          </cell>
          <cell r="L1579">
            <v>56524.681588384061</v>
          </cell>
          <cell r="M1579">
            <v>1.1685985539365496E-2</v>
          </cell>
          <cell r="N1579">
            <v>-5525.8784116159368</v>
          </cell>
          <cell r="O1579">
            <v>-9.7760451829798756E-2</v>
          </cell>
          <cell r="Z1579" t="str">
            <v>Utilities / Supplies / Services</v>
          </cell>
        </row>
        <row r="1580">
          <cell r="G1580" t="str">
            <v>Tax, Duty &amp; Other Charges</v>
          </cell>
          <cell r="I1580">
            <v>3149.1</v>
          </cell>
          <cell r="J1580">
            <v>8.8806173457974316E-4</v>
          </cell>
          <cell r="L1580">
            <v>21854.702697386012</v>
          </cell>
          <cell r="M1580">
            <v>4.5182694092569461E-3</v>
          </cell>
          <cell r="N1580">
            <v>18705.602697386013</v>
          </cell>
          <cell r="O1580">
            <v>0.85590744273191799</v>
          </cell>
          <cell r="Z1580" t="str">
            <v>Tax, Duty &amp; Other Charges</v>
          </cell>
        </row>
        <row r="1581">
          <cell r="G1581" t="str">
            <v>Marketing</v>
          </cell>
          <cell r="I1581">
            <v>10310.269999999999</v>
          </cell>
          <cell r="J1581">
            <v>2.9075470007892692E-3</v>
          </cell>
          <cell r="L1581">
            <v>11516.43500635909</v>
          </cell>
          <cell r="M1581">
            <v>2.3809226194210277E-3</v>
          </cell>
          <cell r="N1581">
            <v>1206.1650063590914</v>
          </cell>
          <cell r="O1581">
            <v>0.10473423465621756</v>
          </cell>
          <cell r="Z1581" t="str">
            <v>Marketing</v>
          </cell>
        </row>
        <row r="1582">
          <cell r="G1582" t="str">
            <v>TOTAL COST</v>
          </cell>
          <cell r="I1582">
            <v>1217590.08</v>
          </cell>
          <cell r="J1582">
            <v>0.34336640895871468</v>
          </cell>
          <cell r="L1582">
            <v>1463541.6581740582</v>
          </cell>
          <cell r="M1582">
            <v>0.30257448910947476</v>
          </cell>
          <cell r="N1582">
            <v>245951.57817405812</v>
          </cell>
          <cell r="O1582">
            <v>-0.16805232485210697</v>
          </cell>
          <cell r="Z1582" t="str">
            <v>TOTAL COST</v>
          </cell>
        </row>
        <row r="1583">
          <cell r="G1583" t="str">
            <v>STORE CASH CONTRIBUTION</v>
          </cell>
          <cell r="I1583">
            <v>-200219.42032458261</v>
          </cell>
          <cell r="J1583">
            <v>-5.6462864218347945E-2</v>
          </cell>
          <cell r="L1583">
            <v>-67969.385753228562</v>
          </cell>
          <cell r="M1583">
            <v>-1.4052078432141265E-2</v>
          </cell>
          <cell r="N1583">
            <v>-132250.03457135404</v>
          </cell>
          <cell r="O1583">
            <v>1.9457294354770909</v>
          </cell>
          <cell r="Z1583" t="str">
            <v>STORE CASH CONTRIBUTION</v>
          </cell>
        </row>
        <row r="1584">
          <cell r="G1584" t="str">
            <v>Central Costs</v>
          </cell>
          <cell r="I1584">
            <v>264699.84348624205</v>
          </cell>
          <cell r="J1584">
            <v>7.4646661633285274E-2</v>
          </cell>
          <cell r="L1584">
            <v>246825.09412627789</v>
          </cell>
          <cell r="M1584">
            <v>5.1028938149825155E-2</v>
          </cell>
          <cell r="N1584">
            <v>-17874.74935996416</v>
          </cell>
          <cell r="O1584">
            <v>-7.2418687505166224E-2</v>
          </cell>
          <cell r="Z1584" t="str">
            <v>Central Costs</v>
          </cell>
        </row>
        <row r="1585">
          <cell r="G1585" t="str">
            <v>EBITDA</v>
          </cell>
          <cell r="I1585">
            <v>-464919.26381082466</v>
          </cell>
          <cell r="J1585">
            <v>-0.13110952585163321</v>
          </cell>
          <cell r="L1585">
            <v>-314794.47987950646</v>
          </cell>
          <cell r="M1585">
            <v>-6.5081016581966411E-2</v>
          </cell>
          <cell r="N1585">
            <v>-150124.7839313182</v>
          </cell>
          <cell r="O1585">
            <v>0.47689776513483118</v>
          </cell>
          <cell r="Z1585" t="str">
            <v>EBITDA</v>
          </cell>
        </row>
        <row r="1586">
          <cell r="G1586" t="str">
            <v>Depreciation</v>
          </cell>
          <cell r="I1586">
            <v>31509.18</v>
          </cell>
          <cell r="J1586">
            <v>8.8857441954797722E-3</v>
          </cell>
          <cell r="L1586">
            <v>21678.333333333336</v>
          </cell>
          <cell r="M1586">
            <v>4.481806579569282E-3</v>
          </cell>
          <cell r="N1586">
            <v>-9830.8466666666645</v>
          </cell>
          <cell r="O1586">
            <v>-0.45348719920043035</v>
          </cell>
          <cell r="Z1586" t="str">
            <v>Depreciation</v>
          </cell>
        </row>
        <row r="1587">
          <cell r="G1587" t="str">
            <v>EBIT</v>
          </cell>
          <cell r="I1587">
            <v>-496428.44381082465</v>
          </cell>
          <cell r="J1587">
            <v>-0.13999527004711299</v>
          </cell>
          <cell r="L1587">
            <v>-336472.81321283977</v>
          </cell>
          <cell r="M1587">
            <v>-6.9562823161535697E-2</v>
          </cell>
          <cell r="N1587">
            <v>-159955.63059798488</v>
          </cell>
          <cell r="O1587">
            <v>0.47538946481480848</v>
          </cell>
          <cell r="Z1587" t="str">
            <v>EBIT</v>
          </cell>
        </row>
        <row r="1588">
          <cell r="T1588" t="str">
            <v>data kPLN</v>
          </cell>
        </row>
        <row r="1592">
          <cell r="G1592" t="str">
            <v>NEW  Unity Line Travel Retail</v>
          </cell>
          <cell r="I1592" t="str">
            <v>JULY 2018</v>
          </cell>
          <cell r="Z1592" t="str">
            <v>NEW  Unity Line Travel Retail</v>
          </cell>
        </row>
        <row r="1593">
          <cell r="I1593" t="str">
            <v>Actual</v>
          </cell>
          <cell r="J1593" t="str">
            <v>% of sales</v>
          </cell>
          <cell r="L1593" t="str">
            <v>Budget</v>
          </cell>
          <cell r="M1593" t="str">
            <v>% of sales</v>
          </cell>
          <cell r="N1593" t="str">
            <v xml:space="preserve"> Variance</v>
          </cell>
          <cell r="O1593" t="str">
            <v xml:space="preserve"> Variance %</v>
          </cell>
          <cell r="Q1593" t="str">
            <v>Prev.year</v>
          </cell>
          <cell r="R1593" t="str">
            <v>% of sales</v>
          </cell>
          <cell r="S1593" t="str">
            <v xml:space="preserve"> Variance</v>
          </cell>
          <cell r="T1593" t="str">
            <v xml:space="preserve"> Variance %</v>
          </cell>
        </row>
        <row r="1594">
          <cell r="G1594" t="str">
            <v>NET SALES</v>
          </cell>
          <cell r="I1594">
            <v>461433.62</v>
          </cell>
          <cell r="J1594">
            <v>1</v>
          </cell>
          <cell r="L1594">
            <v>863924</v>
          </cell>
          <cell r="M1594">
            <v>1</v>
          </cell>
          <cell r="N1594">
            <v>-402490.38</v>
          </cell>
          <cell r="O1594">
            <v>-0.46588632796403384</v>
          </cell>
          <cell r="Z1594" t="str">
            <v>NET SALES</v>
          </cell>
        </row>
        <row r="1595">
          <cell r="G1595" t="str">
            <v>COGS</v>
          </cell>
          <cell r="I1595">
            <v>354259.6591290973</v>
          </cell>
          <cell r="J1595">
            <v>0.76773699135554385</v>
          </cell>
          <cell r="L1595">
            <v>604746.80000000005</v>
          </cell>
          <cell r="M1595">
            <v>0.70000000000000007</v>
          </cell>
          <cell r="N1595">
            <v>250487.14087090275</v>
          </cell>
          <cell r="O1595">
            <v>0.41420168055606532</v>
          </cell>
          <cell r="Z1595" t="str">
            <v>COGS</v>
          </cell>
        </row>
        <row r="1596">
          <cell r="G1596" t="str">
            <v>GROSS MARGIN</v>
          </cell>
          <cell r="I1596">
            <v>107173.96087090269</v>
          </cell>
          <cell r="J1596">
            <v>0.23226300864445615</v>
          </cell>
          <cell r="L1596">
            <v>259177.19999999995</v>
          </cell>
          <cell r="M1596">
            <v>0.29999999999999993</v>
          </cell>
          <cell r="N1596">
            <v>-152003.23912909726</v>
          </cell>
          <cell r="O1596">
            <v>-0.5864838385826272</v>
          </cell>
          <cell r="Z1596" t="str">
            <v>GROSS MARGIN</v>
          </cell>
        </row>
        <row r="1597">
          <cell r="G1597" t="str">
            <v>Income from suppliers</v>
          </cell>
          <cell r="I1597">
            <v>28305.589999999997</v>
          </cell>
          <cell r="J1597">
            <v>6.1342712739483517E-2</v>
          </cell>
          <cell r="L1597">
            <v>19936.482196055134</v>
          </cell>
          <cell r="M1597">
            <v>2.3076662062930461E-2</v>
          </cell>
          <cell r="N1597">
            <v>8369.1078039448621</v>
          </cell>
          <cell r="O1597">
            <v>0.41978859267362978</v>
          </cell>
          <cell r="Z1597" t="str">
            <v>Income from suppliers</v>
          </cell>
        </row>
        <row r="1598">
          <cell r="G1598" t="str">
            <v>TOTAL MARGIN</v>
          </cell>
          <cell r="I1598">
            <v>135479.55087090269</v>
          </cell>
          <cell r="J1598">
            <v>0.29360572138393964</v>
          </cell>
          <cell r="L1598">
            <v>279113.68219605507</v>
          </cell>
          <cell r="M1598">
            <v>0.3230766620629304</v>
          </cell>
          <cell r="N1598">
            <v>-143634.13132515238</v>
          </cell>
          <cell r="O1598">
            <v>-0.51460799124946111</v>
          </cell>
          <cell r="Z1598" t="str">
            <v>TOTAL MARGIN</v>
          </cell>
        </row>
        <row r="1599">
          <cell r="G1599" t="str">
            <v>Total Rent</v>
          </cell>
          <cell r="I1599">
            <v>354510.83</v>
          </cell>
          <cell r="J1599">
            <v>0.768281318556719</v>
          </cell>
          <cell r="L1599">
            <v>244408.54438426404</v>
          </cell>
          <cell r="M1599">
            <v>0.28290514487879032</v>
          </cell>
          <cell r="N1599">
            <v>-110102.28561573598</v>
          </cell>
          <cell r="O1599">
            <v>-0.45048460107282895</v>
          </cell>
          <cell r="Z1599" t="str">
            <v>Total Rent</v>
          </cell>
        </row>
        <row r="1600">
          <cell r="G1600" t="str">
            <v>Staff</v>
          </cell>
          <cell r="I1600">
            <v>6197.95</v>
          </cell>
          <cell r="J1600">
            <v>1.3431942822024975E-2</v>
          </cell>
          <cell r="L1600">
            <v>12666.666666666666</v>
          </cell>
          <cell r="M1600">
            <v>1.4661783521081329E-2</v>
          </cell>
          <cell r="N1600">
            <v>6468.7166666666662</v>
          </cell>
          <cell r="O1600">
            <v>0.51068815789473687</v>
          </cell>
          <cell r="Z1600" t="str">
            <v>Staff</v>
          </cell>
        </row>
        <row r="1601">
          <cell r="G1601" t="str">
            <v>Warehouse &amp; Distribution Costs</v>
          </cell>
          <cell r="I1601">
            <v>21513.7</v>
          </cell>
          <cell r="J1601">
            <v>4.6623607529941144E-2</v>
          </cell>
          <cell r="L1601">
            <v>8000</v>
          </cell>
          <cell r="M1601">
            <v>9.260073802788208E-3</v>
          </cell>
          <cell r="N1601">
            <v>-13513.7</v>
          </cell>
          <cell r="O1601">
            <v>-1.6892125</v>
          </cell>
          <cell r="Z1601" t="str">
            <v>Warehouse &amp; Distribution Costs</v>
          </cell>
        </row>
        <row r="1602">
          <cell r="G1602" t="str">
            <v>Utilities / Supplies / Services</v>
          </cell>
          <cell r="I1602">
            <v>8588.7999999999993</v>
          </cell>
          <cell r="J1602">
            <v>1.8613294800669269E-2</v>
          </cell>
          <cell r="L1602">
            <v>13000</v>
          </cell>
          <cell r="M1602">
            <v>1.5047619929530838E-2</v>
          </cell>
          <cell r="N1602">
            <v>4411.2000000000007</v>
          </cell>
          <cell r="O1602">
            <v>0.33932307692307695</v>
          </cell>
          <cell r="Z1602" t="str">
            <v>Utilities / Supplies / Services</v>
          </cell>
        </row>
        <row r="1603">
          <cell r="G1603" t="str">
            <v>Tax, Duty &amp; Other Charges</v>
          </cell>
          <cell r="I1603">
            <v>0</v>
          </cell>
          <cell r="J1603">
            <v>0</v>
          </cell>
          <cell r="L1603">
            <v>2000</v>
          </cell>
          <cell r="M1603">
            <v>2.315018450697052E-3</v>
          </cell>
          <cell r="N1603">
            <v>2000</v>
          </cell>
          <cell r="O1603">
            <v>1</v>
          </cell>
          <cell r="Z1603" t="str">
            <v>Tax, Duty &amp; Other Charges</v>
          </cell>
        </row>
        <row r="1604">
          <cell r="G1604" t="str">
            <v>Marketing</v>
          </cell>
          <cell r="I1604">
            <v>5680</v>
          </cell>
          <cell r="J1604">
            <v>1.2309462843214589E-2</v>
          </cell>
          <cell r="L1604">
            <v>8000</v>
          </cell>
          <cell r="M1604">
            <v>9.260073802788208E-3</v>
          </cell>
          <cell r="N1604">
            <v>2320</v>
          </cell>
          <cell r="O1604">
            <v>0.29000000000000004</v>
          </cell>
          <cell r="Z1604" t="str">
            <v>Marketing</v>
          </cell>
        </row>
        <row r="1605">
          <cell r="G1605" t="str">
            <v>TOTAL COST</v>
          </cell>
          <cell r="I1605">
            <v>396491.28</v>
          </cell>
          <cell r="J1605">
            <v>0.85925962655256904</v>
          </cell>
          <cell r="L1605">
            <v>288075.21105093067</v>
          </cell>
          <cell r="M1605">
            <v>0.33344971438567589</v>
          </cell>
          <cell r="N1605">
            <v>-108416.06894906936</v>
          </cell>
          <cell r="O1605">
            <v>0.37634640118306395</v>
          </cell>
          <cell r="Z1605" t="str">
            <v>TOTAL COST</v>
          </cell>
        </row>
        <row r="1606">
          <cell r="G1606" t="str">
            <v>STORE CASH CONTRIBUTION</v>
          </cell>
          <cell r="I1606">
            <v>-261011.72912909734</v>
          </cell>
          <cell r="J1606">
            <v>-0.56565390516862935</v>
          </cell>
          <cell r="L1606">
            <v>-8961.5288548755925</v>
          </cell>
          <cell r="M1606">
            <v>-1.037305232274551E-2</v>
          </cell>
          <cell r="N1606">
            <v>-252050.20027422174</v>
          </cell>
          <cell r="O1606">
            <v>28.125803571685402</v>
          </cell>
          <cell r="Z1606" t="str">
            <v>STORE CASH CONTRIBUTION</v>
          </cell>
        </row>
        <row r="1607">
          <cell r="G1607" t="str">
            <v>Central Costs</v>
          </cell>
          <cell r="I1607">
            <v>34444.479298361941</v>
          </cell>
          <cell r="J1607">
            <v>7.4646661633285288E-2</v>
          </cell>
          <cell r="L1607">
            <v>44085.124362149552</v>
          </cell>
          <cell r="M1607">
            <v>5.1028938149825162E-2</v>
          </cell>
          <cell r="N1607">
            <v>9640.6450637876114</v>
          </cell>
          <cell r="O1607">
            <v>0.21868249672138484</v>
          </cell>
          <cell r="Z1607" t="str">
            <v>Central Costs</v>
          </cell>
        </row>
        <row r="1608">
          <cell r="G1608" t="str">
            <v>EBITDA</v>
          </cell>
          <cell r="I1608">
            <v>-295456.20842745929</v>
          </cell>
          <cell r="J1608">
            <v>-0.64030056680191461</v>
          </cell>
          <cell r="L1608">
            <v>-53046.653217025145</v>
          </cell>
          <cell r="M1608">
            <v>-6.1401990472570674E-2</v>
          </cell>
          <cell r="N1608">
            <v>-242409.55521043413</v>
          </cell>
          <cell r="O1608">
            <v>4.5697426794992149</v>
          </cell>
          <cell r="Z1608" t="str">
            <v>EBITDA</v>
          </cell>
        </row>
        <row r="1609">
          <cell r="G1609" t="str">
            <v>Depreciation</v>
          </cell>
          <cell r="I1609">
            <v>3003.4199999999996</v>
          </cell>
          <cell r="J1609">
            <v>6.508888537423865E-3</v>
          </cell>
          <cell r="L1609">
            <v>4291.666666666667</v>
          </cell>
          <cell r="M1609">
            <v>4.9676437587874243E-3</v>
          </cell>
          <cell r="N1609">
            <v>1288.2466666666674</v>
          </cell>
          <cell r="O1609">
            <v>0.30017398058252442</v>
          </cell>
          <cell r="Z1609" t="str">
            <v>Depreciation</v>
          </cell>
        </row>
        <row r="1610">
          <cell r="G1610" t="str">
            <v>EBIT</v>
          </cell>
          <cell r="I1610">
            <v>-298459.62842745928</v>
          </cell>
          <cell r="J1610">
            <v>-0.64680945533933842</v>
          </cell>
          <cell r="L1610">
            <v>-57338.319883691809</v>
          </cell>
          <cell r="M1610">
            <v>-6.6369634231358096E-2</v>
          </cell>
          <cell r="N1610">
            <v>-241121.30854376746</v>
          </cell>
          <cell r="O1610">
            <v>4.2052384693669289</v>
          </cell>
          <cell r="Z1610" t="str">
            <v>EBIT</v>
          </cell>
        </row>
        <row r="1611">
          <cell r="T1611" t="str">
            <v>data kPLN</v>
          </cell>
        </row>
        <row r="1616">
          <cell r="G1616" t="str">
            <v>NEW  Tallinn Travel Retail</v>
          </cell>
          <cell r="I1616" t="str">
            <v>JULY 2018</v>
          </cell>
          <cell r="Z1616" t="str">
            <v>NEW  Tallinn Travel Retail</v>
          </cell>
        </row>
        <row r="1617">
          <cell r="I1617" t="str">
            <v>Actual</v>
          </cell>
          <cell r="J1617" t="str">
            <v>% of sales</v>
          </cell>
          <cell r="L1617" t="str">
            <v>Budget</v>
          </cell>
          <cell r="M1617" t="str">
            <v>% of sales</v>
          </cell>
          <cell r="N1617" t="str">
            <v xml:space="preserve"> Variance</v>
          </cell>
          <cell r="O1617" t="str">
            <v xml:space="preserve"> Variance %</v>
          </cell>
          <cell r="Q1617" t="str">
            <v>Prev.year</v>
          </cell>
          <cell r="R1617" t="str">
            <v>% of sales</v>
          </cell>
          <cell r="S1617" t="str">
            <v xml:space="preserve"> Variance</v>
          </cell>
          <cell r="T1617" t="str">
            <v xml:space="preserve"> Variance %</v>
          </cell>
        </row>
        <row r="1618">
          <cell r="G1618" t="str">
            <v>NET SALES</v>
          </cell>
          <cell r="I1618">
            <v>1223542.8410674999</v>
          </cell>
          <cell r="J1618">
            <v>1</v>
          </cell>
          <cell r="L1618">
            <v>2177852.8865228961</v>
          </cell>
          <cell r="M1618">
            <v>1</v>
          </cell>
          <cell r="N1618">
            <v>-954310.04545539618</v>
          </cell>
          <cell r="O1618">
            <v>-0.43818847974576602</v>
          </cell>
          <cell r="Z1618" t="str">
            <v>NET SALES</v>
          </cell>
        </row>
        <row r="1619">
          <cell r="G1619" t="str">
            <v>COGS</v>
          </cell>
          <cell r="I1619">
            <v>295209.00969849969</v>
          </cell>
          <cell r="J1619">
            <v>0.24127394627305387</v>
          </cell>
          <cell r="L1619">
            <v>1064059.1331974079</v>
          </cell>
          <cell r="M1619">
            <v>0.48858173101685365</v>
          </cell>
          <cell r="N1619">
            <v>768850.12349890824</v>
          </cell>
          <cell r="O1619">
            <v>0.72256334212232964</v>
          </cell>
          <cell r="Z1619" t="str">
            <v>COGS</v>
          </cell>
        </row>
        <row r="1620">
          <cell r="G1620" t="str">
            <v>GROSS MARGIN</v>
          </cell>
          <cell r="I1620">
            <v>928333.83136900025</v>
          </cell>
          <cell r="J1620">
            <v>0.75872605372694613</v>
          </cell>
          <cell r="L1620">
            <v>1113793.7533254882</v>
          </cell>
          <cell r="M1620">
            <v>0.51141826898314635</v>
          </cell>
          <cell r="N1620">
            <v>-185459.92195648793</v>
          </cell>
          <cell r="O1620">
            <v>-0.1665119070768305</v>
          </cell>
          <cell r="Z1620" t="str">
            <v>GROSS MARGIN</v>
          </cell>
        </row>
        <row r="1621">
          <cell r="G1621" t="str">
            <v>Income from suppliers</v>
          </cell>
          <cell r="I1621">
            <v>97422.389999999985</v>
          </cell>
          <cell r="J1621">
            <v>7.9623194815967566E-2</v>
          </cell>
          <cell r="L1621">
            <v>50257.657115587172</v>
          </cell>
          <cell r="M1621">
            <v>2.3076699728707229E-2</v>
          </cell>
          <cell r="N1621">
            <v>47164.732884412813</v>
          </cell>
          <cell r="O1621">
            <v>0.93845864672798074</v>
          </cell>
          <cell r="Z1621" t="str">
            <v>Income from suppliers</v>
          </cell>
        </row>
        <row r="1622">
          <cell r="G1622" t="str">
            <v>TOTAL MARGIN</v>
          </cell>
          <cell r="I1622">
            <v>1025756.2213690003</v>
          </cell>
          <cell r="J1622">
            <v>0.83834924854291371</v>
          </cell>
          <cell r="L1622">
            <v>1164051.4104410755</v>
          </cell>
          <cell r="M1622">
            <v>0.53449496871185365</v>
          </cell>
          <cell r="N1622">
            <v>-138295.18907207518</v>
          </cell>
          <cell r="O1622">
            <v>-0.11880505262192265</v>
          </cell>
          <cell r="Z1622" t="str">
            <v>TOTAL MARGIN</v>
          </cell>
        </row>
        <row r="1623">
          <cell r="G1623" t="str">
            <v>Total Rent</v>
          </cell>
          <cell r="I1623">
            <v>434962.47666999995</v>
          </cell>
          <cell r="J1623">
            <v>0.35549427618775475</v>
          </cell>
          <cell r="L1623">
            <v>875732.6432102453</v>
          </cell>
          <cell r="M1623">
            <v>0.40210826389123899</v>
          </cell>
          <cell r="N1623">
            <v>440770.16654024535</v>
          </cell>
          <cell r="O1623">
            <v>0.50331590349821587</v>
          </cell>
          <cell r="Z1623" t="str">
            <v>Total Rent</v>
          </cell>
        </row>
        <row r="1624">
          <cell r="G1624" t="str">
            <v>Staff</v>
          </cell>
          <cell r="I1624">
            <v>28043.849569500009</v>
          </cell>
          <cell r="J1624">
            <v>2.2920202405853393E-2</v>
          </cell>
          <cell r="L1624">
            <v>219427.76508955556</v>
          </cell>
          <cell r="M1624">
            <v>0.10075417235361947</v>
          </cell>
          <cell r="N1624">
            <v>191383.91552005554</v>
          </cell>
          <cell r="O1624">
            <v>0.87219552840975068</v>
          </cell>
          <cell r="Z1624" t="str">
            <v>Staff</v>
          </cell>
        </row>
        <row r="1625">
          <cell r="G1625" t="str">
            <v>Warehouse &amp; Distribution Costs</v>
          </cell>
          <cell r="I1625">
            <v>37732.157602499996</v>
          </cell>
          <cell r="J1625">
            <v>3.0838444177058777E-2</v>
          </cell>
          <cell r="L1625">
            <v>0</v>
          </cell>
          <cell r="M1625">
            <v>0</v>
          </cell>
          <cell r="N1625">
            <v>-37732.157602499996</v>
          </cell>
          <cell r="O1625">
            <v>0</v>
          </cell>
          <cell r="Z1625" t="str">
            <v>Warehouse &amp; Distribution Costs</v>
          </cell>
        </row>
        <row r="1626">
          <cell r="G1626" t="str">
            <v>Utilities / Supplies / Services</v>
          </cell>
          <cell r="I1626">
            <v>20242.103011499996</v>
          </cell>
          <cell r="J1626">
            <v>1.6543844916651583E-2</v>
          </cell>
          <cell r="L1626">
            <v>56138.911241867288</v>
          </cell>
          <cell r="M1626">
            <v>2.577718246685488E-2</v>
          </cell>
          <cell r="N1626">
            <v>35896.808230367293</v>
          </cell>
          <cell r="O1626">
            <v>0.63942829378557953</v>
          </cell>
          <cell r="Z1626" t="str">
            <v>Utilities / Supplies / Services</v>
          </cell>
        </row>
        <row r="1627">
          <cell r="G1627" t="str">
            <v>Tax, Duty &amp; Other Charges</v>
          </cell>
          <cell r="I1627">
            <v>0</v>
          </cell>
          <cell r="J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0</v>
          </cell>
          <cell r="Z1627" t="str">
            <v>Tax, Duty &amp; Other Charges</v>
          </cell>
        </row>
        <row r="1628">
          <cell r="G1628" t="str">
            <v>Marketing</v>
          </cell>
          <cell r="I1628">
            <v>1832.2903349999999</v>
          </cell>
          <cell r="J1628">
            <v>1.4975285486541594E-3</v>
          </cell>
          <cell r="L1628">
            <v>11061.255746170875</v>
          </cell>
          <cell r="M1628">
            <v>5.0789728794909516E-3</v>
          </cell>
          <cell r="N1628">
            <v>9228.9654111708751</v>
          </cell>
          <cell r="O1628">
            <v>0.8343506038512587</v>
          </cell>
          <cell r="Z1628" t="str">
            <v>Marketing</v>
          </cell>
        </row>
        <row r="1629">
          <cell r="G1629" t="str">
            <v>TOTAL COST</v>
          </cell>
          <cell r="I1629">
            <v>522812.8771884999</v>
          </cell>
          <cell r="J1629">
            <v>0.42729429623597265</v>
          </cell>
          <cell r="L1629">
            <v>1162360.5752878392</v>
          </cell>
          <cell r="M1629">
            <v>0.53371859159120438</v>
          </cell>
          <cell r="N1629">
            <v>639547.69809933926</v>
          </cell>
          <cell r="O1629">
            <v>-0.55021454761657407</v>
          </cell>
          <cell r="Z1629" t="str">
            <v>TOTAL COST</v>
          </cell>
        </row>
        <row r="1630">
          <cell r="G1630" t="str">
            <v>STORE CASH CONTRIBUTION</v>
          </cell>
          <cell r="I1630">
            <v>502943.34418050043</v>
          </cell>
          <cell r="J1630">
            <v>0.41105495230694111</v>
          </cell>
          <cell r="L1630">
            <v>1690.8351532362867</v>
          </cell>
          <cell r="M1630">
            <v>7.7637712064924209E-4</v>
          </cell>
          <cell r="N1630">
            <v>501252.50902726414</v>
          </cell>
          <cell r="O1630">
            <v>296.45261873569314</v>
          </cell>
          <cell r="Z1630" t="str">
            <v>STORE CASH CONTRIBUTION</v>
          </cell>
        </row>
        <row r="1631">
          <cell r="G1631" t="str">
            <v>Central Costs</v>
          </cell>
          <cell r="I1631">
            <v>82490.453946499983</v>
          </cell>
          <cell r="J1631">
            <v>6.7419342566321455E-2</v>
          </cell>
          <cell r="L1631">
            <v>111133.52024579505</v>
          </cell>
          <cell r="M1631">
            <v>5.1028938149825155E-2</v>
          </cell>
          <cell r="N1631">
            <v>28643.066299295067</v>
          </cell>
          <cell r="O1631">
            <v>0.25773561600446859</v>
          </cell>
          <cell r="Z1631" t="str">
            <v>Central Costs</v>
          </cell>
        </row>
        <row r="1632">
          <cell r="G1632" t="str">
            <v>EBITDA</v>
          </cell>
          <cell r="I1632">
            <v>420452.89023400046</v>
          </cell>
          <cell r="J1632">
            <v>0.34363560974061969</v>
          </cell>
          <cell r="L1632">
            <v>-109442.68509255876</v>
          </cell>
          <cell r="M1632">
            <v>-5.0252561029175913E-2</v>
          </cell>
          <cell r="N1632">
            <v>529895.57532655925</v>
          </cell>
          <cell r="O1632">
            <v>-4.8417632926166938</v>
          </cell>
          <cell r="Z1632" t="str">
            <v>EBITDA</v>
          </cell>
        </row>
        <row r="1633">
          <cell r="G1633" t="str">
            <v>Depreciation</v>
          </cell>
          <cell r="I1633">
            <v>23173.586923999996</v>
          </cell>
          <cell r="J1633">
            <v>1.8939742971142572E-2</v>
          </cell>
          <cell r="L1633">
            <v>41515.833333333336</v>
          </cell>
          <cell r="M1633">
            <v>1.9062735407999229E-2</v>
          </cell>
          <cell r="N1633">
            <v>18342.24640933334</v>
          </cell>
          <cell r="O1633">
            <v>0.44181327788996183</v>
          </cell>
          <cell r="Z1633" t="str">
            <v>Depreciation</v>
          </cell>
        </row>
        <row r="1634">
          <cell r="G1634" t="str">
            <v>EBIT</v>
          </cell>
          <cell r="I1634">
            <v>397279.3033100004</v>
          </cell>
          <cell r="J1634">
            <v>0.32469586676947704</v>
          </cell>
          <cell r="L1634">
            <v>-150958.51842589211</v>
          </cell>
          <cell r="M1634">
            <v>-6.9315296437175142E-2</v>
          </cell>
          <cell r="N1634">
            <v>548237.82173589244</v>
          </cell>
          <cell r="O1634">
            <v>-3.6317117275169273</v>
          </cell>
          <cell r="Z1634" t="str">
            <v>EBIT</v>
          </cell>
        </row>
        <row r="1635">
          <cell r="T1635" t="str">
            <v>data kPLN</v>
          </cell>
        </row>
        <row r="1639">
          <cell r="G1639" t="str">
            <v>Bank Charges below EBITDA</v>
          </cell>
          <cell r="Z1639" t="str">
            <v>Bank Charges below EBITDA</v>
          </cell>
        </row>
        <row r="1640">
          <cell r="B1640" t="str">
            <v>ACT</v>
          </cell>
          <cell r="C1640" t="str">
            <v>PY_BDG</v>
          </cell>
          <cell r="G1640" t="str">
            <v>BAL+CDD+NEW</v>
          </cell>
          <cell r="I1640" t="str">
            <v>JULY 2018</v>
          </cell>
          <cell r="Z1640" t="str">
            <v>BAL+CDD+NEW</v>
          </cell>
          <cell r="AB1640" t="str">
            <v>JULY 2018 YTD</v>
          </cell>
        </row>
        <row r="1641">
          <cell r="B1641">
            <v>586</v>
          </cell>
          <cell r="C1641">
            <v>586</v>
          </cell>
          <cell r="G1641" t="str">
            <v>incl NEW</v>
          </cell>
          <cell r="I1641" t="str">
            <v>Actual</v>
          </cell>
          <cell r="J1641" t="str">
            <v>% of sales</v>
          </cell>
          <cell r="L1641" t="str">
            <v>Budget</v>
          </cell>
          <cell r="M1641" t="str">
            <v>% of sales</v>
          </cell>
          <cell r="N1641" t="str">
            <v xml:space="preserve"> Variance</v>
          </cell>
          <cell r="O1641" t="str">
            <v xml:space="preserve"> Variance %</v>
          </cell>
          <cell r="Q1641" t="str">
            <v>Prev.year</v>
          </cell>
          <cell r="R1641" t="str">
            <v>% of sales</v>
          </cell>
          <cell r="S1641" t="str">
            <v xml:space="preserve"> Variance</v>
          </cell>
          <cell r="T1641" t="str">
            <v xml:space="preserve"> Variance %</v>
          </cell>
          <cell r="Z1641" t="str">
            <v>incl NEW</v>
          </cell>
          <cell r="AB1641" t="str">
            <v>Actual</v>
          </cell>
          <cell r="AC1641" t="str">
            <v>% of sales</v>
          </cell>
          <cell r="AE1641" t="str">
            <v>Budget</v>
          </cell>
          <cell r="AF1641" t="str">
            <v>% of sales</v>
          </cell>
          <cell r="AG1641" t="str">
            <v xml:space="preserve"> Variance</v>
          </cell>
          <cell r="AH1641" t="str">
            <v xml:space="preserve"> Variance %</v>
          </cell>
          <cell r="AJ1641" t="str">
            <v>Prev.year</v>
          </cell>
          <cell r="AK1641" t="str">
            <v>% of sales</v>
          </cell>
          <cell r="AL1641" t="str">
            <v xml:space="preserve"> Variance</v>
          </cell>
          <cell r="AM1641" t="str">
            <v xml:space="preserve"> Variance %</v>
          </cell>
        </row>
        <row r="1642">
          <cell r="A1642" t="str">
            <v>A</v>
          </cell>
          <cell r="B1642">
            <v>586</v>
          </cell>
          <cell r="C1642">
            <v>586</v>
          </cell>
          <cell r="G1642" t="str">
            <v>NET SALES</v>
          </cell>
          <cell r="I1642">
            <v>49167180.477656312</v>
          </cell>
          <cell r="J1642">
            <v>1</v>
          </cell>
          <cell r="L1642">
            <v>51454038.461391516</v>
          </cell>
          <cell r="M1642">
            <v>1</v>
          </cell>
          <cell r="N1642">
            <v>-2286857.9837352037</v>
          </cell>
          <cell r="O1642">
            <v>-4.4444674356341252E-2</v>
          </cell>
          <cell r="Q1642">
            <v>31338822.329051889</v>
          </cell>
          <cell r="R1642">
            <v>1</v>
          </cell>
          <cell r="S1642">
            <v>17828358.148604423</v>
          </cell>
          <cell r="T1642">
            <v>0.56889049503551625</v>
          </cell>
          <cell r="Z1642" t="str">
            <v>NET SALES</v>
          </cell>
          <cell r="AB1642">
            <v>268693224.74720514</v>
          </cell>
          <cell r="AC1642">
            <v>1</v>
          </cell>
          <cell r="AE1642">
            <v>280814048.02685535</v>
          </cell>
          <cell r="AF1642">
            <v>1</v>
          </cell>
          <cell r="AG1642">
            <v>-12120823.279650211</v>
          </cell>
          <cell r="AH1642">
            <v>-4.3163165677847615E-2</v>
          </cell>
          <cell r="AJ1642">
            <v>219432162.99840474</v>
          </cell>
          <cell r="AK1642">
            <v>1</v>
          </cell>
          <cell r="AL1642">
            <v>49261061.748800397</v>
          </cell>
          <cell r="AM1642">
            <v>0.22449335172965745</v>
          </cell>
        </row>
        <row r="1643">
          <cell r="A1643" t="str">
            <v>B</v>
          </cell>
          <cell r="B1643">
            <v>587</v>
          </cell>
          <cell r="C1643">
            <v>587</v>
          </cell>
          <cell r="G1643" t="str">
            <v>COGS</v>
          </cell>
          <cell r="I1643">
            <v>32370491.413544424</v>
          </cell>
          <cell r="J1643">
            <v>0.65837599591977769</v>
          </cell>
          <cell r="L1643">
            <v>33791477.621463761</v>
          </cell>
          <cell r="M1643">
            <v>0.65673130101963062</v>
          </cell>
          <cell r="N1643">
            <v>1420986.2079193369</v>
          </cell>
          <cell r="O1643">
            <v>4.2051615020727962E-2</v>
          </cell>
          <cell r="Q1643">
            <v>21315920.632760756</v>
          </cell>
          <cell r="R1643">
            <v>0.68017618559330328</v>
          </cell>
          <cell r="S1643">
            <v>-11054570.780783668</v>
          </cell>
          <cell r="T1643">
            <v>-0.51860630236133143</v>
          </cell>
          <cell r="Z1643" t="str">
            <v>COGS</v>
          </cell>
          <cell r="AB1643">
            <v>182474157.42661312</v>
          </cell>
          <cell r="AC1643">
            <v>0.67911707709894964</v>
          </cell>
          <cell r="AE1643">
            <v>190400603.77644378</v>
          </cell>
          <cell r="AF1643">
            <v>0.67803090733635596</v>
          </cell>
          <cell r="AG1643">
            <v>7926446.3498306572</v>
          </cell>
          <cell r="AH1643">
            <v>4.1630363520996916E-2</v>
          </cell>
          <cell r="AJ1643">
            <v>156058477.78342891</v>
          </cell>
          <cell r="AK1643">
            <v>0.71119235963856142</v>
          </cell>
          <cell r="AL1643">
            <v>-26415679.643184215</v>
          </cell>
          <cell r="AM1643">
            <v>-0.16926782843443289</v>
          </cell>
        </row>
        <row r="1644">
          <cell r="B1644">
            <v>588</v>
          </cell>
          <cell r="C1644">
            <v>588</v>
          </cell>
          <cell r="G1644" t="str">
            <v>GROSS MARGIN</v>
          </cell>
          <cell r="I1644">
            <v>16796689.064111888</v>
          </cell>
          <cell r="J1644">
            <v>0.34162400408022237</v>
          </cell>
          <cell r="L1644">
            <v>17662560.839927755</v>
          </cell>
          <cell r="M1644">
            <v>0.34326869898036944</v>
          </cell>
          <cell r="N1644">
            <v>-865871.77581586689</v>
          </cell>
          <cell r="O1644">
            <v>-4.9023003156965173E-2</v>
          </cell>
          <cell r="Q1644">
            <v>10022901.696291134</v>
          </cell>
          <cell r="R1644">
            <v>0.31982381440669672</v>
          </cell>
          <cell r="S1644">
            <v>6773787.3678207546</v>
          </cell>
          <cell r="T1644">
            <v>0.67583096922194907</v>
          </cell>
          <cell r="Z1644" t="str">
            <v>GROSS MARGIN</v>
          </cell>
          <cell r="AB1644">
            <v>86219067.320592016</v>
          </cell>
          <cell r="AC1644">
            <v>0.32088292290105036</v>
          </cell>
          <cell r="AE1644">
            <v>90413444.25041157</v>
          </cell>
          <cell r="AF1644">
            <v>0.32196909266364399</v>
          </cell>
          <cell r="AG1644">
            <v>-4194376.9298195541</v>
          </cell>
          <cell r="AH1644">
            <v>-4.639107562590683E-2</v>
          </cell>
          <cell r="AJ1644">
            <v>63373685.214975834</v>
          </cell>
          <cell r="AK1644">
            <v>0.28880764036143852</v>
          </cell>
          <cell r="AL1644">
            <v>22845382.105616182</v>
          </cell>
          <cell r="AM1644">
            <v>0.36048688076320978</v>
          </cell>
        </row>
        <row r="1645">
          <cell r="A1645" t="str">
            <v>C</v>
          </cell>
          <cell r="B1645">
            <v>589</v>
          </cell>
          <cell r="C1645">
            <v>589</v>
          </cell>
          <cell r="G1645" t="str">
            <v>Income from suppliers</v>
          </cell>
          <cell r="I1645">
            <v>983484.30402085709</v>
          </cell>
          <cell r="J1645">
            <v>2.0002861552490179E-2</v>
          </cell>
          <cell r="L1645">
            <v>751248.75617117109</v>
          </cell>
          <cell r="M1645">
            <v>1.4600384705174694E-2</v>
          </cell>
          <cell r="N1645">
            <v>232235.547849686</v>
          </cell>
          <cell r="O1645">
            <v>0.30913268866267707</v>
          </cell>
          <cell r="Q1645">
            <v>529433.01978707151</v>
          </cell>
          <cell r="R1645">
            <v>1.6893839029052268E-2</v>
          </cell>
          <cell r="S1645">
            <v>454051.28423378558</v>
          </cell>
          <cell r="T1645">
            <v>0.8576179937103221</v>
          </cell>
          <cell r="Z1645" t="str">
            <v>Income from suppliers</v>
          </cell>
          <cell r="AB1645">
            <v>5377219.5935018566</v>
          </cell>
          <cell r="AC1645">
            <v>2.0012486725561877E-2</v>
          </cell>
          <cell r="AE1645">
            <v>4800840.4823834784</v>
          </cell>
          <cell r="AF1645">
            <v>1.7096154968445011E-2</v>
          </cell>
          <cell r="AG1645">
            <v>576379.11111837812</v>
          </cell>
          <cell r="AH1645">
            <v>0.12005795927471064</v>
          </cell>
          <cell r="AJ1645">
            <v>3686155.2407365716</v>
          </cell>
          <cell r="AK1645">
            <v>1.6798609603840844E-2</v>
          </cell>
          <cell r="AL1645">
            <v>1691064.3527652849</v>
          </cell>
          <cell r="AM1645">
            <v>0.45876102397341634</v>
          </cell>
        </row>
        <row r="1646">
          <cell r="B1646">
            <v>590</v>
          </cell>
          <cell r="C1646">
            <v>590</v>
          </cell>
          <cell r="G1646" t="str">
            <v>TOTAL MARGIN</v>
          </cell>
          <cell r="I1646">
            <v>17780173.368132744</v>
          </cell>
          <cell r="J1646">
            <v>0.36162686563271251</v>
          </cell>
          <cell r="L1646">
            <v>18413809.596098926</v>
          </cell>
          <cell r="M1646">
            <v>0.3578690836855441</v>
          </cell>
          <cell r="N1646">
            <v>-633636.22796618193</v>
          </cell>
          <cell r="O1646">
            <v>-3.4410925379635859E-2</v>
          </cell>
          <cell r="Q1646">
            <v>10552334.716078205</v>
          </cell>
          <cell r="R1646">
            <v>0.33671765343574894</v>
          </cell>
          <cell r="S1646">
            <v>7227838.652054539</v>
          </cell>
          <cell r="T1646">
            <v>0.6849516099069286</v>
          </cell>
          <cell r="Z1646" t="str">
            <v>TOTAL MARGIN</v>
          </cell>
          <cell r="AB1646">
            <v>91596286.914093867</v>
          </cell>
          <cell r="AC1646">
            <v>0.34089540962661219</v>
          </cell>
          <cell r="AE1646">
            <v>95214284.732795045</v>
          </cell>
          <cell r="AF1646">
            <v>0.33906524763208901</v>
          </cell>
          <cell r="AG1646">
            <v>-3617997.8187011778</v>
          </cell>
          <cell r="AH1646">
            <v>-3.7998477107238249E-2</v>
          </cell>
          <cell r="AJ1646">
            <v>67059840.455712408</v>
          </cell>
          <cell r="AK1646">
            <v>0.30560624996527935</v>
          </cell>
          <cell r="AL1646">
            <v>24536446.458381459</v>
          </cell>
          <cell r="AM1646">
            <v>0.36588882842013004</v>
          </cell>
        </row>
        <row r="1647">
          <cell r="A1647" t="str">
            <v>DJ</v>
          </cell>
          <cell r="B1647">
            <v>591</v>
          </cell>
          <cell r="C1647">
            <v>591</v>
          </cell>
          <cell r="G1647" t="str">
            <v>Total Rent</v>
          </cell>
          <cell r="I1647">
            <v>8689107.6790472139</v>
          </cell>
          <cell r="J1647">
            <v>0.17672576695741013</v>
          </cell>
          <cell r="L1647">
            <v>8901822.1480910368</v>
          </cell>
          <cell r="M1647">
            <v>0.17300531531204319</v>
          </cell>
          <cell r="N1647">
            <v>212714.46904382296</v>
          </cell>
          <cell r="O1647">
            <v>2.3895609854375555E-2</v>
          </cell>
          <cell r="Q1647">
            <v>3406642.3916022377</v>
          </cell>
          <cell r="R1647">
            <v>0.10870358674723374</v>
          </cell>
          <cell r="S1647">
            <v>-5282465.2874449762</v>
          </cell>
          <cell r="T1647">
            <v>-1.5506368676873321</v>
          </cell>
          <cell r="Z1647" t="str">
            <v>Total Rent</v>
          </cell>
          <cell r="AB1647">
            <v>46644610.427525721</v>
          </cell>
          <cell r="AC1647">
            <v>0.17359801487890292</v>
          </cell>
          <cell r="AE1647">
            <v>47959975.973370001</v>
          </cell>
          <cell r="AF1647">
            <v>0.17078909089613423</v>
          </cell>
          <cell r="AG1647">
            <v>1315365.5458442792</v>
          </cell>
          <cell r="AH1647">
            <v>2.7426317865018146E-2</v>
          </cell>
          <cell r="AJ1647">
            <v>27553018.692506574</v>
          </cell>
          <cell r="AK1647">
            <v>0.12556508725070939</v>
          </cell>
          <cell r="AL1647">
            <v>-19091591.735019147</v>
          </cell>
          <cell r="AM1647">
            <v>-0.69290381384640698</v>
          </cell>
        </row>
        <row r="1648">
          <cell r="A1648" t="str">
            <v>I</v>
          </cell>
          <cell r="B1648">
            <v>592</v>
          </cell>
          <cell r="C1648">
            <v>592</v>
          </cell>
          <cell r="G1648" t="str">
            <v>Staff</v>
          </cell>
          <cell r="I1648">
            <v>3364056.0290799388</v>
          </cell>
          <cell r="J1648">
            <v>6.8420763533689116E-2</v>
          </cell>
          <cell r="L1648">
            <v>2932705.2392921816</v>
          </cell>
          <cell r="M1648">
            <v>5.6996599819715492E-2</v>
          </cell>
          <cell r="N1648">
            <v>-431350.78978775721</v>
          </cell>
          <cell r="O1648">
            <v>-0.14708289943651653</v>
          </cell>
          <cell r="Q1648">
            <v>2391877.3691580957</v>
          </cell>
          <cell r="R1648">
            <v>7.6323141439197106E-2</v>
          </cell>
          <cell r="S1648">
            <v>-972178.65992184309</v>
          </cell>
          <cell r="T1648">
            <v>-0.40645004315753663</v>
          </cell>
          <cell r="Z1648" t="str">
            <v>Staff</v>
          </cell>
          <cell r="AB1648">
            <v>19500455.123957571</v>
          </cell>
          <cell r="AC1648">
            <v>7.2575165013201201E-2</v>
          </cell>
          <cell r="AE1648">
            <v>20073678.410669297</v>
          </cell>
          <cell r="AF1648">
            <v>7.1483882489915787E-2</v>
          </cell>
          <cell r="AG1648">
            <v>573223.28671172634</v>
          </cell>
          <cell r="AH1648">
            <v>2.8555966424522072E-2</v>
          </cell>
          <cell r="AJ1648">
            <v>15851334.841259429</v>
          </cell>
          <cell r="AK1648">
            <v>7.2237973798648047E-2</v>
          </cell>
          <cell r="AL1648">
            <v>-3649120.2826981414</v>
          </cell>
          <cell r="AM1648">
            <v>-0.23020902146359612</v>
          </cell>
        </row>
        <row r="1649">
          <cell r="A1649" t="str">
            <v>EF</v>
          </cell>
          <cell r="B1649">
            <v>593</v>
          </cell>
          <cell r="C1649">
            <v>593</v>
          </cell>
          <cell r="G1649" t="str">
            <v>Warehouse &amp; Distribution Costs</v>
          </cell>
          <cell r="I1649">
            <v>566070.82774099975</v>
          </cell>
          <cell r="J1649">
            <v>1.1513184653698961E-2</v>
          </cell>
          <cell r="L1649">
            <v>428818.2406031607</v>
          </cell>
          <cell r="M1649">
            <v>8.334005520770231E-3</v>
          </cell>
          <cell r="N1649">
            <v>-137252.58713783906</v>
          </cell>
          <cell r="O1649">
            <v>-0.32007170904107163</v>
          </cell>
          <cell r="Q1649">
            <v>412362.79656328552</v>
          </cell>
          <cell r="R1649">
            <v>1.3158209719355492E-2</v>
          </cell>
          <cell r="S1649">
            <v>-153708.03117771423</v>
          </cell>
          <cell r="T1649">
            <v>-0.37274951198010076</v>
          </cell>
          <cell r="Z1649" t="str">
            <v>Warehouse &amp; Distribution Costs</v>
          </cell>
          <cell r="AB1649">
            <v>3524094.3170729997</v>
          </cell>
          <cell r="AC1649">
            <v>1.3115679862745241E-2</v>
          </cell>
          <cell r="AE1649">
            <v>2914589.0901858215</v>
          </cell>
          <cell r="AF1649">
            <v>1.0379071526746012E-2</v>
          </cell>
          <cell r="AG1649">
            <v>-609505.22688717814</v>
          </cell>
          <cell r="AH1649">
            <v>-0.20912218087261092</v>
          </cell>
          <cell r="AJ1649">
            <v>2965165.0213562855</v>
          </cell>
          <cell r="AK1649">
            <v>1.3512900665240411E-2</v>
          </cell>
          <cell r="AL1649">
            <v>-558929.29571671411</v>
          </cell>
          <cell r="AM1649">
            <v>-0.18849854618245043</v>
          </cell>
        </row>
        <row r="1650">
          <cell r="A1650" t="str">
            <v>KLM</v>
          </cell>
          <cell r="B1650">
            <v>594</v>
          </cell>
          <cell r="C1650">
            <v>594</v>
          </cell>
          <cell r="G1650" t="str">
            <v>Utilities / Supplies / Services</v>
          </cell>
          <cell r="I1650">
            <v>833300.2099592305</v>
          </cell>
          <cell r="J1650">
            <v>1.6948301730214489E-2</v>
          </cell>
          <cell r="L1650">
            <v>792925.46789760492</v>
          </cell>
          <cell r="M1650">
            <v>1.5410364115395446E-2</v>
          </cell>
          <cell r="N1650">
            <v>-40374.742061625584</v>
          </cell>
          <cell r="O1650">
            <v>-5.0918710138894596E-2</v>
          </cell>
          <cell r="Q1650">
            <v>669564.04458129511</v>
          </cell>
          <cell r="R1650">
            <v>2.1365322460142101E-2</v>
          </cell>
          <cell r="S1650">
            <v>-163736.16537793539</v>
          </cell>
          <cell r="T1650">
            <v>-0.24454145455245602</v>
          </cell>
          <cell r="Z1650" t="str">
            <v>Utilities / Supplies / Services</v>
          </cell>
          <cell r="AB1650">
            <v>5234796.8832264692</v>
          </cell>
          <cell r="AC1650">
            <v>1.9482429778985039E-2</v>
          </cell>
          <cell r="AE1650">
            <v>5521821.3885707296</v>
          </cell>
          <cell r="AF1650">
            <v>1.9663622341438758E-2</v>
          </cell>
          <cell r="AG1650">
            <v>287024.50534426048</v>
          </cell>
          <cell r="AH1650">
            <v>5.1980041574389624E-2</v>
          </cell>
          <cell r="AJ1650">
            <v>4646738.5265869442</v>
          </cell>
          <cell r="AK1650">
            <v>2.117619615598797E-2</v>
          </cell>
          <cell r="AL1650">
            <v>-588058.35663952492</v>
          </cell>
          <cell r="AM1650">
            <v>-0.12655292594469625</v>
          </cell>
        </row>
        <row r="1651">
          <cell r="A1651" t="str">
            <v>N</v>
          </cell>
          <cell r="B1651">
            <v>595</v>
          </cell>
          <cell r="C1651">
            <v>595</v>
          </cell>
          <cell r="G1651" t="str">
            <v>Tax, Duty &amp; Other Charges</v>
          </cell>
          <cell r="I1651">
            <v>115321.2984592381</v>
          </cell>
          <cell r="J1651">
            <v>2.345493423436088E-3</v>
          </cell>
          <cell r="L1651">
            <v>161000.57034703475</v>
          </cell>
          <cell r="M1651">
            <v>3.1290171804073527E-3</v>
          </cell>
          <cell r="N1651">
            <v>45679.271887796654</v>
          </cell>
          <cell r="O1651">
            <v>0.28372118054821516</v>
          </cell>
          <cell r="Q1651">
            <v>206130.26273978566</v>
          </cell>
          <cell r="R1651">
            <v>6.5774731601416191E-3</v>
          </cell>
          <cell r="S1651">
            <v>90808.96428054756</v>
          </cell>
          <cell r="T1651">
            <v>0.44054164135609153</v>
          </cell>
          <cell r="Z1651" t="str">
            <v>Tax, Duty &amp; Other Charges</v>
          </cell>
          <cell r="AB1651">
            <v>699837.94770757132</v>
          </cell>
          <cell r="AC1651">
            <v>2.6045984165250181E-3</v>
          </cell>
          <cell r="AE1651">
            <v>1085382.5944655591</v>
          </cell>
          <cell r="AF1651">
            <v>3.8651292629126579E-3</v>
          </cell>
          <cell r="AG1651">
            <v>385544.64675798779</v>
          </cell>
          <cell r="AH1651">
            <v>0.35521543161269276</v>
          </cell>
          <cell r="AJ1651">
            <v>909478.64800828579</v>
          </cell>
          <cell r="AK1651">
            <v>4.1446916239662535E-3</v>
          </cell>
          <cell r="AL1651">
            <v>209640.70030071447</v>
          </cell>
          <cell r="AM1651">
            <v>0.23050645637455858</v>
          </cell>
        </row>
        <row r="1652">
          <cell r="A1652" t="str">
            <v>O</v>
          </cell>
          <cell r="B1652">
            <v>596</v>
          </cell>
          <cell r="C1652">
            <v>596</v>
          </cell>
          <cell r="G1652" t="str">
            <v>Marketing</v>
          </cell>
          <cell r="I1652">
            <v>75476.291392238127</v>
          </cell>
          <cell r="J1652">
            <v>1.5350949690218216E-3</v>
          </cell>
          <cell r="L1652">
            <v>123804.87376098734</v>
          </cell>
          <cell r="M1652">
            <v>2.4061254949674007E-3</v>
          </cell>
          <cell r="N1652">
            <v>48328.582368749208</v>
          </cell>
          <cell r="O1652">
            <v>0.39036090341685903</v>
          </cell>
          <cell r="Q1652">
            <v>82200.81736723808</v>
          </cell>
          <cell r="R1652">
            <v>2.6229708476006074E-3</v>
          </cell>
          <cell r="S1652">
            <v>6724.5259749999532</v>
          </cell>
          <cell r="T1652">
            <v>8.1806071890473397E-2</v>
          </cell>
          <cell r="Z1652" t="str">
            <v>Marketing</v>
          </cell>
          <cell r="AB1652">
            <v>834826.01795157162</v>
          </cell>
          <cell r="AC1652">
            <v>3.1069857408462815E-3</v>
          </cell>
          <cell r="AE1652">
            <v>935693.7206025616</v>
          </cell>
          <cell r="AF1652">
            <v>3.33207589569407E-3</v>
          </cell>
          <cell r="AG1652">
            <v>100867.70265098999</v>
          </cell>
          <cell r="AH1652">
            <v>0.10779991404242184</v>
          </cell>
          <cell r="AJ1652">
            <v>592353.59878057148</v>
          </cell>
          <cell r="AK1652">
            <v>2.6994839347451441E-3</v>
          </cell>
          <cell r="AL1652">
            <v>-242472.41917100013</v>
          </cell>
          <cell r="AM1652">
            <v>-0.40933729392403073</v>
          </cell>
        </row>
        <row r="1653">
          <cell r="A1653">
            <v>0</v>
          </cell>
          <cell r="B1653">
            <v>597</v>
          </cell>
          <cell r="C1653">
            <v>597</v>
          </cell>
          <cell r="G1653" t="str">
            <v>TOTAL COST</v>
          </cell>
          <cell r="I1653">
            <v>13643332.335678859</v>
          </cell>
          <cell r="J1653">
            <v>0.2774886052674706</v>
          </cell>
          <cell r="L1653">
            <v>13341076.539992006</v>
          </cell>
          <cell r="M1653">
            <v>0.25928142744329913</v>
          </cell>
          <cell r="N1653">
            <v>-302255.79568685219</v>
          </cell>
          <cell r="O1653">
            <v>2.265602740384498E-2</v>
          </cell>
          <cell r="Q1653">
            <v>7168777.6820119377</v>
          </cell>
          <cell r="R1653">
            <v>0.22875070437367065</v>
          </cell>
          <cell r="S1653">
            <v>6474554.653666921</v>
          </cell>
          <cell r="T1653">
            <v>0.90316019562344962</v>
          </cell>
          <cell r="Z1653" t="str">
            <v>TOTAL COST</v>
          </cell>
          <cell r="AB1653">
            <v>76438620.717441916</v>
          </cell>
          <cell r="AC1653">
            <v>0.28448287369120573</v>
          </cell>
          <cell r="AE1653">
            <v>78491141.177863955</v>
          </cell>
          <cell r="AF1653">
            <v>0.27951287241284145</v>
          </cell>
          <cell r="AG1653">
            <v>2052520.460422039</v>
          </cell>
          <cell r="AH1653">
            <v>-2.614970848456577E-2</v>
          </cell>
          <cell r="AJ1653">
            <v>52518089.328498088</v>
          </cell>
          <cell r="AK1653">
            <v>0.23933633342929719</v>
          </cell>
          <cell r="AL1653">
            <v>23920531.388943829</v>
          </cell>
          <cell r="AM1653">
            <v>0.4554722324211391</v>
          </cell>
        </row>
        <row r="1654">
          <cell r="B1654">
            <v>598</v>
          </cell>
          <cell r="C1654">
            <v>598</v>
          </cell>
          <cell r="G1654" t="str">
            <v>STORE CASH CONTRIBUTION</v>
          </cell>
          <cell r="I1654">
            <v>4136841.0324538853</v>
          </cell>
          <cell r="J1654">
            <v>8.4138260365241899E-2</v>
          </cell>
          <cell r="L1654">
            <v>5072733.0561069194</v>
          </cell>
          <cell r="M1654">
            <v>9.8587656242244998E-2</v>
          </cell>
          <cell r="N1654">
            <v>-935892.02365303412</v>
          </cell>
          <cell r="O1654">
            <v>-0.18449463303146618</v>
          </cell>
          <cell r="Q1654">
            <v>3383557.0340662673</v>
          </cell>
          <cell r="R1654">
            <v>0.10796694906207829</v>
          </cell>
          <cell r="S1654">
            <v>753283.99838761799</v>
          </cell>
          <cell r="T1654">
            <v>0.22263079676311581</v>
          </cell>
          <cell r="Z1654" t="str">
            <v>STORE CASH CONTRIBUTION</v>
          </cell>
          <cell r="AB1654">
            <v>15157666.19665195</v>
          </cell>
          <cell r="AC1654">
            <v>5.6412535935406447E-2</v>
          </cell>
          <cell r="AE1654">
            <v>16723143.554931089</v>
          </cell>
          <cell r="AF1654">
            <v>5.9552375219247541E-2</v>
          </cell>
          <cell r="AG1654">
            <v>-1565477.3582791388</v>
          </cell>
          <cell r="AH1654">
            <v>-9.3611428565267163E-2</v>
          </cell>
          <cell r="AJ1654">
            <v>14541751.12721432</v>
          </cell>
          <cell r="AK1654">
            <v>6.6269916535982187E-2</v>
          </cell>
          <cell r="AL1654">
            <v>615915.06943763047</v>
          </cell>
          <cell r="AM1654">
            <v>4.2354945016557899E-2</v>
          </cell>
        </row>
        <row r="1655">
          <cell r="A1655" t="str">
            <v>S</v>
          </cell>
          <cell r="B1655">
            <v>599</v>
          </cell>
          <cell r="C1655">
            <v>599</v>
          </cell>
          <cell r="G1655" t="str">
            <v>Central Costs</v>
          </cell>
          <cell r="I1655">
            <v>1820633.6226240571</v>
          </cell>
          <cell r="J1655">
            <v>3.7029449420054331E-2</v>
          </cell>
          <cell r="L1655">
            <v>1583635.8159516326</v>
          </cell>
          <cell r="M1655">
            <v>3.0777677774309436E-2</v>
          </cell>
          <cell r="N1655">
            <v>-236997.80667242454</v>
          </cell>
          <cell r="O1655">
            <v>-0.14965423507424824</v>
          </cell>
          <cell r="Q1655">
            <v>1492973.1660485538</v>
          </cell>
          <cell r="R1655">
            <v>4.763973420483416E-2</v>
          </cell>
          <cell r="S1655">
            <v>-327660.45657550334</v>
          </cell>
          <cell r="T1655">
            <v>-0.21946841646372039</v>
          </cell>
          <cell r="Z1655" t="str">
            <v>Central Costs</v>
          </cell>
          <cell r="AB1655">
            <v>12556775.231149858</v>
          </cell>
          <cell r="AC1655">
            <v>4.6732757191639863E-2</v>
          </cell>
          <cell r="AE1655">
            <v>11719024.528592059</v>
          </cell>
          <cell r="AF1655">
            <v>4.1732330027418441E-2</v>
          </cell>
          <cell r="AG1655">
            <v>-837750.70255779848</v>
          </cell>
          <cell r="AH1655">
            <v>-7.1486385280093545E-2</v>
          </cell>
          <cell r="AJ1655">
            <v>9903534.5003847759</v>
          </cell>
          <cell r="AK1655">
            <v>4.513255652707928E-2</v>
          </cell>
          <cell r="AL1655">
            <v>-2653240.7307650819</v>
          </cell>
          <cell r="AM1655">
            <v>-0.26790846547381619</v>
          </cell>
        </row>
        <row r="1656">
          <cell r="B1656">
            <v>600</v>
          </cell>
          <cell r="C1656">
            <v>600</v>
          </cell>
          <cell r="G1656" t="str">
            <v>Central Warehouse</v>
          </cell>
          <cell r="I1656">
            <v>1800</v>
          </cell>
          <cell r="J1656">
            <v>3.6609786904864262E-5</v>
          </cell>
          <cell r="M1656">
            <v>0</v>
          </cell>
          <cell r="N1656">
            <v>-1800</v>
          </cell>
          <cell r="O1656">
            <v>0</v>
          </cell>
          <cell r="Q1656">
            <v>0</v>
          </cell>
          <cell r="R1656">
            <v>0</v>
          </cell>
          <cell r="S1656">
            <v>-1800</v>
          </cell>
          <cell r="T1656">
            <v>0</v>
          </cell>
          <cell r="Z1656" t="str">
            <v>Central Warehouse</v>
          </cell>
          <cell r="AB1656">
            <v>0</v>
          </cell>
          <cell r="AC1656">
            <v>0</v>
          </cell>
          <cell r="AF1656">
            <v>0</v>
          </cell>
          <cell r="AG1656">
            <v>0</v>
          </cell>
          <cell r="AH1656">
            <v>0</v>
          </cell>
          <cell r="AJ1656">
            <v>0</v>
          </cell>
          <cell r="AK1656">
            <v>0</v>
          </cell>
          <cell r="AL1656">
            <v>0</v>
          </cell>
          <cell r="AM1656">
            <v>0</v>
          </cell>
        </row>
        <row r="1657">
          <cell r="A1657" t="str">
            <v>R</v>
          </cell>
          <cell r="B1657">
            <v>601</v>
          </cell>
          <cell r="C1657">
            <v>601</v>
          </cell>
          <cell r="G1657" t="str">
            <v>EBITDA</v>
          </cell>
          <cell r="I1657">
            <v>2314407.409829828</v>
          </cell>
          <cell r="J1657">
            <v>4.70722011582827E-2</v>
          </cell>
          <cell r="L1657">
            <v>3489097.2401552871</v>
          </cell>
          <cell r="M1657">
            <v>6.7809978467935558E-2</v>
          </cell>
          <cell r="N1657">
            <v>-1174689.8303254591</v>
          </cell>
          <cell r="O1657">
            <v>-0.33667443165704891</v>
          </cell>
          <cell r="Q1657">
            <v>1890583.8680177135</v>
          </cell>
          <cell r="R1657">
            <v>6.0327214857244141E-2</v>
          </cell>
          <cell r="S1657">
            <v>423823.54181211442</v>
          </cell>
          <cell r="T1657">
            <v>0.22417600667274051</v>
          </cell>
          <cell r="Z1657" t="str">
            <v>EBITDA</v>
          </cell>
          <cell r="AB1657">
            <v>2600890.9655020926</v>
          </cell>
          <cell r="AC1657">
            <v>9.6797787437665796E-3</v>
          </cell>
          <cell r="AE1657">
            <v>5004119.0263390299</v>
          </cell>
          <cell r="AF1657">
            <v>1.7820045191829101E-2</v>
          </cell>
          <cell r="AG1657">
            <v>-2403228.0608369373</v>
          </cell>
          <cell r="AH1657">
            <v>-0.48024997970424343</v>
          </cell>
          <cell r="AJ1657">
            <v>4638216.6268295441</v>
          </cell>
          <cell r="AK1657">
            <v>2.1137360008902904E-2</v>
          </cell>
          <cell r="AL1657">
            <v>-2037325.6613274515</v>
          </cell>
          <cell r="AM1657">
            <v>-0.43924763012202528</v>
          </cell>
        </row>
        <row r="1658">
          <cell r="B1658">
            <v>602</v>
          </cell>
          <cell r="C1658">
            <v>602</v>
          </cell>
          <cell r="G1658" t="str">
            <v>Depreciation</v>
          </cell>
          <cell r="I1658">
            <v>546092.8111611905</v>
          </cell>
          <cell r="J1658">
            <v>1.1106856359383037E-2</v>
          </cell>
          <cell r="L1658">
            <v>536269.55846015271</v>
          </cell>
          <cell r="M1658">
            <v>1.0422302592682633E-2</v>
          </cell>
          <cell r="N1658">
            <v>-9823.2527010377962</v>
          </cell>
          <cell r="O1658">
            <v>-1.831775185830864E-2</v>
          </cell>
          <cell r="Q1658">
            <v>456514.7530919761</v>
          </cell>
          <cell r="R1658">
            <v>1.4567067910167614E-2</v>
          </cell>
          <cell r="S1658">
            <v>-89578.058069214399</v>
          </cell>
          <cell r="T1658">
            <v>-0.19622160612006923</v>
          </cell>
          <cell r="Z1658" t="str">
            <v>Depreciation</v>
          </cell>
          <cell r="AB1658">
            <v>3117034.5203928575</v>
          </cell>
          <cell r="AC1658">
            <v>1.1600718713043322E-2</v>
          </cell>
          <cell r="AE1658">
            <v>3302133.6296540345</v>
          </cell>
          <cell r="AF1658">
            <v>1.1759146854854777E-2</v>
          </cell>
          <cell r="AG1658">
            <v>185099.10926117701</v>
          </cell>
          <cell r="AH1658">
            <v>5.6054396950789065E-2</v>
          </cell>
          <cell r="AJ1658">
            <v>3531865.8909741431</v>
          </cell>
          <cell r="AK1658">
            <v>1.6095479544627284E-2</v>
          </cell>
          <cell r="AL1658">
            <v>414831.37058128556</v>
          </cell>
          <cell r="AM1658">
            <v>0.11745388510968313</v>
          </cell>
        </row>
        <row r="1659">
          <cell r="G1659" t="str">
            <v>EBIT</v>
          </cell>
          <cell r="I1659">
            <v>1768314.5986686375</v>
          </cell>
          <cell r="J1659">
            <v>3.5965344798899665E-2</v>
          </cell>
          <cell r="L1659">
            <v>2952827.6816951344</v>
          </cell>
          <cell r="M1659">
            <v>5.7387675875252932E-2</v>
          </cell>
          <cell r="N1659">
            <v>-1184513.0830264969</v>
          </cell>
          <cell r="O1659">
            <v>-0.40114534633003085</v>
          </cell>
          <cell r="Q1659">
            <v>1434069.1149257375</v>
          </cell>
          <cell r="R1659">
            <v>4.5760146947076523E-2</v>
          </cell>
          <cell r="S1659">
            <v>334245.48374289996</v>
          </cell>
          <cell r="T1659">
            <v>0.23307487781731395</v>
          </cell>
          <cell r="Z1659" t="str">
            <v>EBIT</v>
          </cell>
          <cell r="AB1659">
            <v>-516143.55489076488</v>
          </cell>
          <cell r="AC1659">
            <v>-1.9209399692767417E-3</v>
          </cell>
          <cell r="AE1659">
            <v>1701985.3966849954</v>
          </cell>
          <cell r="AF1659">
            <v>6.0608983369743238E-3</v>
          </cell>
          <cell r="AG1659">
            <v>-2218128.9515757603</v>
          </cell>
          <cell r="AH1659">
            <v>-1.3032596847752467</v>
          </cell>
          <cell r="AJ1659">
            <v>1106350.735855401</v>
          </cell>
          <cell r="AK1659">
            <v>5.0418804642756226E-3</v>
          </cell>
          <cell r="AL1659">
            <v>-1622494.2907461659</v>
          </cell>
          <cell r="AM1659">
            <v>-1.4665279627546832</v>
          </cell>
        </row>
        <row r="1660">
          <cell r="T1660" t="str">
            <v>data kPLN</v>
          </cell>
          <cell r="AM1660" t="str">
            <v>data kPLN</v>
          </cell>
        </row>
        <row r="1661">
          <cell r="G1661" t="str">
            <v>Bank Charges</v>
          </cell>
          <cell r="I1661">
            <v>75568.730129904783</v>
          </cell>
          <cell r="Z1661" t="str">
            <v>Bank Charges</v>
          </cell>
          <cell r="AB1661">
            <v>335542.12181057141</v>
          </cell>
        </row>
        <row r="1663">
          <cell r="G1663" t="str">
            <v>Reconciliation EBITDA</v>
          </cell>
          <cell r="I1663">
            <v>1.1932570487260818E-9</v>
          </cell>
          <cell r="Z1663" t="str">
            <v>Reconciliation EBITDA</v>
          </cell>
          <cell r="AB1663">
            <v>-6.6356733441352844E-9</v>
          </cell>
        </row>
        <row r="1664">
          <cell r="G1664" t="str">
            <v>Reconciliation EBIT</v>
          </cell>
          <cell r="I1664">
            <v>1.1932570487260818E-9</v>
          </cell>
          <cell r="Z1664" t="str">
            <v>Reconciliation EBIT</v>
          </cell>
          <cell r="AB1664">
            <v>-6.6356733441352844E-9</v>
          </cell>
        </row>
        <row r="1668">
          <cell r="G1668" t="str">
            <v>Bank Charges above EBITDA</v>
          </cell>
          <cell r="Z1668" t="str">
            <v>Bank Charges above EBITDA</v>
          </cell>
        </row>
        <row r="1669">
          <cell r="G1669" t="str">
            <v>BALTONA+CDD GROUP</v>
          </cell>
          <cell r="I1669" t="str">
            <v>JULY 2018</v>
          </cell>
          <cell r="Z1669" t="str">
            <v>BALTONA+CDD GROUP</v>
          </cell>
          <cell r="AB1669" t="str">
            <v>JULY 2018 YTD</v>
          </cell>
        </row>
        <row r="1670">
          <cell r="G1670" t="str">
            <v>incl NEW; excl B2B/DIPLO CDD</v>
          </cell>
          <cell r="I1670" t="str">
            <v>Actual</v>
          </cell>
          <cell r="J1670" t="str">
            <v>% of sales</v>
          </cell>
          <cell r="L1670" t="str">
            <v>Budget</v>
          </cell>
          <cell r="M1670" t="str">
            <v>% of sales</v>
          </cell>
          <cell r="N1670" t="str">
            <v xml:space="preserve"> Variance</v>
          </cell>
          <cell r="O1670" t="str">
            <v xml:space="preserve"> Variance %</v>
          </cell>
          <cell r="Q1670" t="str">
            <v>Prev.year</v>
          </cell>
          <cell r="R1670" t="str">
            <v>% of sales</v>
          </cell>
          <cell r="S1670" t="str">
            <v xml:space="preserve"> Variance</v>
          </cell>
          <cell r="T1670" t="str">
            <v xml:space="preserve"> Variance %</v>
          </cell>
          <cell r="Z1670" t="str">
            <v>incl NEW; excl B2B/DIPLO CDD</v>
          </cell>
          <cell r="AB1670" t="str">
            <v>Actual</v>
          </cell>
          <cell r="AC1670" t="str">
            <v>% of sales</v>
          </cell>
          <cell r="AE1670" t="str">
            <v>Budget</v>
          </cell>
          <cell r="AF1670" t="str">
            <v>% of sales</v>
          </cell>
          <cell r="AG1670" t="str">
            <v xml:space="preserve"> Variance</v>
          </cell>
          <cell r="AH1670" t="str">
            <v xml:space="preserve"> Variance %</v>
          </cell>
          <cell r="AJ1670" t="str">
            <v>Prev.year</v>
          </cell>
          <cell r="AK1670" t="str">
            <v>% of sales</v>
          </cell>
          <cell r="AL1670" t="str">
            <v xml:space="preserve"> Variance</v>
          </cell>
          <cell r="AM1670" t="str">
            <v xml:space="preserve"> Variance %</v>
          </cell>
        </row>
        <row r="1671">
          <cell r="A1671" t="str">
            <v>A</v>
          </cell>
          <cell r="D1671" t="str">
            <v>BALTONA+CDD GROUPNET SALES</v>
          </cell>
          <cell r="G1671" t="str">
            <v>NET SALES</v>
          </cell>
          <cell r="I1671">
            <v>46850019.127105631</v>
          </cell>
          <cell r="J1671">
            <v>1</v>
          </cell>
          <cell r="L1671">
            <v>48511295.710889757</v>
          </cell>
          <cell r="M1671">
            <v>1</v>
          </cell>
          <cell r="N1671">
            <v>-1661276.5837841257</v>
          </cell>
          <cell r="O1671">
            <v>-3.4245149700489308E-2</v>
          </cell>
          <cell r="Q1671">
            <v>28381310.438485377</v>
          </cell>
          <cell r="R1671">
            <v>1</v>
          </cell>
          <cell r="S1671">
            <v>18468708.688620254</v>
          </cell>
          <cell r="T1671">
            <v>0.65073488162746984</v>
          </cell>
          <cell r="Z1671" t="str">
            <v>NET SALES</v>
          </cell>
          <cell r="AB1671">
            <v>250906864.14204136</v>
          </cell>
          <cell r="AC1671">
            <v>1</v>
          </cell>
          <cell r="AE1671">
            <v>260675580.40157911</v>
          </cell>
          <cell r="AF1671">
            <v>1</v>
          </cell>
          <cell r="AG1671">
            <v>-9768716.2595377564</v>
          </cell>
          <cell r="AH1671">
            <v>-3.7474612100177329E-2</v>
          </cell>
          <cell r="AJ1671">
            <v>199374618.30135027</v>
          </cell>
          <cell r="AK1671">
            <v>1</v>
          </cell>
          <cell r="AL1671">
            <v>51532245.84069109</v>
          </cell>
          <cell r="AM1671">
            <v>0.258469439489039</v>
          </cell>
        </row>
        <row r="1672">
          <cell r="A1672" t="str">
            <v>B</v>
          </cell>
          <cell r="D1672" t="str">
            <v>BALTONA+CDD GROUPCOGS</v>
          </cell>
          <cell r="G1672" t="str">
            <v>COGS</v>
          </cell>
          <cell r="I1672">
            <v>30824770.260259245</v>
          </cell>
          <cell r="J1672">
            <v>0.65794573480601226</v>
          </cell>
          <cell r="L1672">
            <v>31591997.854225196</v>
          </cell>
          <cell r="M1672">
            <v>0.65122972683521752</v>
          </cell>
          <cell r="N1672">
            <v>767227.59396595135</v>
          </cell>
          <cell r="O1672">
            <v>2.4285504117408707E-2</v>
          </cell>
          <cell r="Q1672">
            <v>19228003.815738525</v>
          </cell>
          <cell r="R1672">
            <v>0.67748823146887316</v>
          </cell>
          <cell r="S1672">
            <v>-11596766.444520719</v>
          </cell>
          <cell r="T1672">
            <v>-0.60311858452142197</v>
          </cell>
          <cell r="Z1672" t="str">
            <v>COGS</v>
          </cell>
          <cell r="AB1672">
            <v>169715239.9542065</v>
          </cell>
          <cell r="AC1672">
            <v>0.67640732163520523</v>
          </cell>
          <cell r="AE1672">
            <v>175538017.99411774</v>
          </cell>
          <cell r="AF1672">
            <v>0.6733964789632223</v>
          </cell>
          <cell r="AG1672">
            <v>5822778.0399112403</v>
          </cell>
          <cell r="AH1672">
            <v>3.317103671585464E-2</v>
          </cell>
          <cell r="AJ1672">
            <v>141286034.77247652</v>
          </cell>
          <cell r="AK1672">
            <v>0.70864604519982499</v>
          </cell>
          <cell r="AL1672">
            <v>-28429205.181729972</v>
          </cell>
          <cell r="AM1672">
            <v>-0.20121737599552314</v>
          </cell>
        </row>
        <row r="1673">
          <cell r="D1673" t="str">
            <v>BALTONA+CDD GROUPGROSS MARGIN</v>
          </cell>
          <cell r="G1673" t="str">
            <v>GROSS MARGIN</v>
          </cell>
          <cell r="I1673">
            <v>16025248.866846386</v>
          </cell>
          <cell r="J1673">
            <v>0.34205426519398774</v>
          </cell>
          <cell r="L1673">
            <v>16919297.856664561</v>
          </cell>
          <cell r="M1673">
            <v>0.34877027316478248</v>
          </cell>
          <cell r="N1673">
            <v>-894048.98981817439</v>
          </cell>
          <cell r="O1673">
            <v>-5.2841967639100651E-2</v>
          </cell>
          <cell r="Q1673">
            <v>9153306.6227468513</v>
          </cell>
          <cell r="R1673">
            <v>0.3225117685311269</v>
          </cell>
          <cell r="S1673">
            <v>6871942.244099535</v>
          </cell>
          <cell r="T1673">
            <v>0.75076062971845547</v>
          </cell>
          <cell r="Z1673" t="str">
            <v>GROSS MARGIN</v>
          </cell>
          <cell r="AB1673">
            <v>81191624.187834859</v>
          </cell>
          <cell r="AC1673">
            <v>0.32359267836479483</v>
          </cell>
          <cell r="AE1673">
            <v>85137562.407461375</v>
          </cell>
          <cell r="AF1673">
            <v>0.3266035210367777</v>
          </cell>
          <cell r="AG1673">
            <v>-3945938.2196265161</v>
          </cell>
          <cell r="AH1673">
            <v>-4.6347794182097668E-2</v>
          </cell>
          <cell r="AJ1673">
            <v>58088583.528873742</v>
          </cell>
          <cell r="AK1673">
            <v>0.29135395480017495</v>
          </cell>
          <cell r="AL1673">
            <v>23103040.658961117</v>
          </cell>
          <cell r="AM1673">
            <v>0.39772084728968182</v>
          </cell>
        </row>
        <row r="1674">
          <cell r="A1674" t="str">
            <v>C</v>
          </cell>
          <cell r="D1674" t="str">
            <v>BALTONA+CDD GROUPIncome from suppliers</v>
          </cell>
          <cell r="G1674" t="str">
            <v>Income from suppliers</v>
          </cell>
          <cell r="I1674">
            <v>813493.09932671429</v>
          </cell>
          <cell r="J1674">
            <v>1.7363773046061751E-2</v>
          </cell>
          <cell r="L1674">
            <v>619567.91383366566</v>
          </cell>
          <cell r="M1674">
            <v>1.2771621634805887E-2</v>
          </cell>
          <cell r="N1674">
            <v>193925.18549304863</v>
          </cell>
          <cell r="O1674">
            <v>0.31300069155148558</v>
          </cell>
          <cell r="Q1674">
            <v>382804.29102707154</v>
          </cell>
          <cell r="R1674">
            <v>1.3487900492007748E-2</v>
          </cell>
          <cell r="S1674">
            <v>430688.80829964275</v>
          </cell>
          <cell r="T1674">
            <v>1.1250887683210031</v>
          </cell>
          <cell r="Z1674" t="str">
            <v>Income from suppliers</v>
          </cell>
          <cell r="AB1674">
            <v>4382809.5949987136</v>
          </cell>
          <cell r="AC1674">
            <v>1.7467874424182964E-2</v>
          </cell>
          <cell r="AE1674">
            <v>3898599.3807956246</v>
          </cell>
          <cell r="AF1674">
            <v>1.4955752183575104E-2</v>
          </cell>
          <cell r="AG1674">
            <v>484210.21420308901</v>
          </cell>
          <cell r="AH1674">
            <v>0.12420106989917779</v>
          </cell>
          <cell r="AJ1674">
            <v>2715382.9750345713</v>
          </cell>
          <cell r="AK1674">
            <v>1.3619501811059675E-2</v>
          </cell>
          <cell r="AL1674">
            <v>1667426.6199641423</v>
          </cell>
          <cell r="AM1674">
            <v>0.61406683156467579</v>
          </cell>
        </row>
        <row r="1675">
          <cell r="D1675" t="str">
            <v>BALTONA+CDD GROUPTOTAL MARGIN</v>
          </cell>
          <cell r="G1675" t="str">
            <v>TOTAL MARGIN</v>
          </cell>
          <cell r="I1675">
            <v>16838741.966173101</v>
          </cell>
          <cell r="J1675">
            <v>0.35941803824004948</v>
          </cell>
          <cell r="L1675">
            <v>17538865.770498227</v>
          </cell>
          <cell r="M1675">
            <v>0.36154189479958837</v>
          </cell>
          <cell r="N1675">
            <v>-700123.80432512611</v>
          </cell>
          <cell r="O1675">
            <v>-3.9918419667866467E-2</v>
          </cell>
          <cell r="Q1675">
            <v>9536110.9137739222</v>
          </cell>
          <cell r="R1675">
            <v>0.33599966902313461</v>
          </cell>
          <cell r="S1675">
            <v>7302631.052399179</v>
          </cell>
          <cell r="T1675">
            <v>0.76578713465373882</v>
          </cell>
          <cell r="Z1675" t="str">
            <v>TOTAL MARGIN</v>
          </cell>
          <cell r="AB1675">
            <v>85574433.782833576</v>
          </cell>
          <cell r="AC1675">
            <v>0.34106055278897779</v>
          </cell>
          <cell r="AE1675">
            <v>89036161.788257003</v>
          </cell>
          <cell r="AF1675">
            <v>0.34155927322035279</v>
          </cell>
          <cell r="AG1675">
            <v>-3461728.0054234266</v>
          </cell>
          <cell r="AH1675">
            <v>-3.8880022856960017E-2</v>
          </cell>
          <cell r="AJ1675">
            <v>60803966.503908314</v>
          </cell>
          <cell r="AK1675">
            <v>0.30497345661123465</v>
          </cell>
          <cell r="AL1675">
            <v>24770467.278925262</v>
          </cell>
          <cell r="AM1675">
            <v>0.40738242425900095</v>
          </cell>
        </row>
        <row r="1676">
          <cell r="A1676" t="str">
            <v>DJ</v>
          </cell>
          <cell r="D1676" t="str">
            <v>BALTONA+CDD GROUPTotal Rent</v>
          </cell>
          <cell r="G1676" t="str">
            <v>Total Rent</v>
          </cell>
          <cell r="I1676">
            <v>8670070.5892340001</v>
          </cell>
          <cell r="J1676">
            <v>0.18506012912634712</v>
          </cell>
          <cell r="L1676">
            <v>8889813.4142621513</v>
          </cell>
          <cell r="M1676">
            <v>0.18325244221969064</v>
          </cell>
          <cell r="N1676">
            <v>219742.82502815127</v>
          </cell>
          <cell r="O1676">
            <v>2.4718496866943496E-2</v>
          </cell>
          <cell r="Q1676">
            <v>3386502.9548438094</v>
          </cell>
          <cell r="R1676">
            <v>0.11932158531523172</v>
          </cell>
          <cell r="S1676">
            <v>-5283567.6343901902</v>
          </cell>
          <cell r="T1676">
            <v>-1.5601839729190128</v>
          </cell>
          <cell r="Z1676" t="str">
            <v>Total Rent</v>
          </cell>
          <cell r="AB1676">
            <v>46470173.372742005</v>
          </cell>
          <cell r="AC1676">
            <v>0.18520885640830731</v>
          </cell>
          <cell r="AE1676">
            <v>47873034.836567804</v>
          </cell>
          <cell r="AF1676">
            <v>0.18364986379935494</v>
          </cell>
          <cell r="AG1676">
            <v>1402861.4638257995</v>
          </cell>
          <cell r="AH1676">
            <v>2.9303792178937083E-2</v>
          </cell>
          <cell r="AJ1676">
            <v>27371168.165444147</v>
          </cell>
          <cell r="AK1676">
            <v>0.13728511883129096</v>
          </cell>
          <cell r="AL1676">
            <v>-19099005.207297858</v>
          </cell>
          <cell r="AM1676">
            <v>-0.6977782275076656</v>
          </cell>
        </row>
        <row r="1677">
          <cell r="A1677" t="str">
            <v>I</v>
          </cell>
          <cell r="D1677" t="str">
            <v>BALTONA+CDD GROUPStaff</v>
          </cell>
          <cell r="G1677" t="str">
            <v>Staff</v>
          </cell>
          <cell r="I1677">
            <v>3051892.1367784529</v>
          </cell>
          <cell r="J1677">
            <v>6.5141747936080241E-2</v>
          </cell>
          <cell r="L1677">
            <v>2606325.7521808823</v>
          </cell>
          <cell r="M1677">
            <v>5.3726162412021855E-2</v>
          </cell>
          <cell r="N1677">
            <v>-445566.38459757064</v>
          </cell>
          <cell r="O1677">
            <v>-0.1709557541779787</v>
          </cell>
          <cell r="Q1677">
            <v>2065345.7513435241</v>
          </cell>
          <cell r="R1677">
            <v>7.2771331535942466E-2</v>
          </cell>
          <cell r="S1677">
            <v>-986546.38543492882</v>
          </cell>
          <cell r="T1677">
            <v>-0.47766645598838475</v>
          </cell>
          <cell r="Z1677" t="str">
            <v>Staff</v>
          </cell>
          <cell r="AB1677">
            <v>17226985.916593283</v>
          </cell>
          <cell r="AC1677">
            <v>6.865888653743997E-2</v>
          </cell>
          <cell r="AE1677">
            <v>17635863.410756201</v>
          </cell>
          <cell r="AF1677">
            <v>6.765445149709684E-2</v>
          </cell>
          <cell r="AG1677">
            <v>408877.49416291714</v>
          </cell>
          <cell r="AH1677">
            <v>2.3184433029433738E-2</v>
          </cell>
          <cell r="AJ1677">
            <v>13418294.744840859</v>
          </cell>
          <cell r="AK1677">
            <v>6.7301920671564153E-2</v>
          </cell>
          <cell r="AL1677">
            <v>-3808691.1717524249</v>
          </cell>
          <cell r="AM1677">
            <v>-0.28384315922236025</v>
          </cell>
        </row>
        <row r="1678">
          <cell r="A1678" t="str">
            <v>EF</v>
          </cell>
          <cell r="D1678" t="str">
            <v>BALTONA+CDD GROUPWarehouse &amp; Distribution Costs</v>
          </cell>
          <cell r="G1678" t="str">
            <v>Warehouse &amp; Distribution Costs</v>
          </cell>
          <cell r="I1678">
            <v>229714.51237871434</v>
          </cell>
          <cell r="J1678">
            <v>4.9031892976498341E-3</v>
          </cell>
          <cell r="L1678">
            <v>146109.72008476371</v>
          </cell>
          <cell r="M1678">
            <v>3.0118700798165898E-3</v>
          </cell>
          <cell r="N1678">
            <v>-83604.792293950624</v>
          </cell>
          <cell r="O1678">
            <v>-0.57220554693724934</v>
          </cell>
          <cell r="Q1678">
            <v>99899.099094428529</v>
          </cell>
          <cell r="R1678">
            <v>3.5198902922736162E-3</v>
          </cell>
          <cell r="S1678">
            <v>-129815.41328428581</v>
          </cell>
          <cell r="T1678">
            <v>-1.2994653051032943</v>
          </cell>
          <cell r="Z1678" t="str">
            <v>Warehouse &amp; Distribution Costs</v>
          </cell>
          <cell r="AB1678">
            <v>1372350.0597047145</v>
          </cell>
          <cell r="AC1678">
            <v>5.4695596487460418E-3</v>
          </cell>
          <cell r="AE1678">
            <v>935629.44655704405</v>
          </cell>
          <cell r="AF1678">
            <v>3.5892485407174575E-3</v>
          </cell>
          <cell r="AG1678">
            <v>-436720.6131476704</v>
          </cell>
          <cell r="AH1678">
            <v>-0.46676664009959001</v>
          </cell>
          <cell r="AJ1678">
            <v>852624.53393742908</v>
          </cell>
          <cell r="AK1678">
            <v>4.2764948778420044E-3</v>
          </cell>
          <cell r="AL1678">
            <v>-519725.52576728538</v>
          </cell>
          <cell r="AM1678">
            <v>-0.6095596655742328</v>
          </cell>
        </row>
        <row r="1679">
          <cell r="A1679" t="str">
            <v>KLM</v>
          </cell>
          <cell r="D1679" t="str">
            <v>BALTONA+CDD GROUPUtilities / Supplies / Services</v>
          </cell>
          <cell r="G1679" t="str">
            <v>Utilities / Supplies / Services</v>
          </cell>
          <cell r="I1679">
            <v>849592.87509642099</v>
          </cell>
          <cell r="J1679">
            <v>1.8134312235635334E-2</v>
          </cell>
          <cell r="L1679">
            <v>750387.99795856152</v>
          </cell>
          <cell r="M1679">
            <v>1.5468314893723099E-2</v>
          </cell>
          <cell r="N1679">
            <v>-99204.877137859468</v>
          </cell>
          <cell r="O1679">
            <v>-0.13220477593957702</v>
          </cell>
          <cell r="Q1679">
            <v>621039.88288129517</v>
          </cell>
          <cell r="R1679">
            <v>2.1882001686545034E-2</v>
          </cell>
          <cell r="S1679">
            <v>-228552.99221512582</v>
          </cell>
          <cell r="T1679">
            <v>-0.3680166097461588</v>
          </cell>
          <cell r="Z1679" t="str">
            <v>Utilities / Supplies / Services</v>
          </cell>
          <cell r="AB1679">
            <v>5170084.0037253257</v>
          </cell>
          <cell r="AC1679">
            <v>2.0605590131637371E-2</v>
          </cell>
          <cell r="AE1679">
            <v>5224974.7723307591</v>
          </cell>
          <cell r="AF1679">
            <v>2.0043974829869055E-2</v>
          </cell>
          <cell r="AG1679">
            <v>54890.768605433404</v>
          </cell>
          <cell r="AH1679">
            <v>1.0505460982531689E-2</v>
          </cell>
          <cell r="AJ1679">
            <v>4224410.4599069441</v>
          </cell>
          <cell r="AK1679">
            <v>2.1188306194130702E-2</v>
          </cell>
          <cell r="AL1679">
            <v>-945673.54381838161</v>
          </cell>
          <cell r="AM1679">
            <v>-0.22385929416508765</v>
          </cell>
        </row>
        <row r="1680">
          <cell r="A1680" t="str">
            <v>N</v>
          </cell>
          <cell r="D1680" t="str">
            <v>BALTONA+CDD GROUPTax, Duty &amp; Other Charges</v>
          </cell>
          <cell r="G1680" t="str">
            <v>Tax, Duty &amp; Other Charges</v>
          </cell>
          <cell r="I1680">
            <v>111218.00325480952</v>
          </cell>
          <cell r="J1680">
            <v>2.3739158558947746E-3</v>
          </cell>
          <cell r="L1680">
            <v>158387.97335654148</v>
          </cell>
          <cell r="M1680">
            <v>3.2649709935697871E-3</v>
          </cell>
          <cell r="N1680">
            <v>47169.97010173196</v>
          </cell>
          <cell r="O1680">
            <v>0.297812826959717</v>
          </cell>
          <cell r="Q1680">
            <v>203918.29618149993</v>
          </cell>
          <cell r="R1680">
            <v>7.1849499910682218E-3</v>
          </cell>
          <cell r="S1680">
            <v>92700.29292669041</v>
          </cell>
          <cell r="T1680">
            <v>0.45459527007905853</v>
          </cell>
          <cell r="Z1680" t="str">
            <v>Tax, Duty &amp; Other Charges</v>
          </cell>
          <cell r="AB1680">
            <v>668471.17349814274</v>
          </cell>
          <cell r="AC1680">
            <v>2.6642203503835322E-3</v>
          </cell>
          <cell r="AE1680">
            <v>1067094.4155321068</v>
          </cell>
          <cell r="AF1680">
            <v>4.0935726080985934E-3</v>
          </cell>
          <cell r="AG1680">
            <v>398623.24203396402</v>
          </cell>
          <cell r="AH1680">
            <v>0.37355948661317895</v>
          </cell>
          <cell r="AJ1680">
            <v>944502.66034800012</v>
          </cell>
          <cell r="AK1680">
            <v>4.7373264881711546E-3</v>
          </cell>
          <cell r="AL1680">
            <v>276031.48684985738</v>
          </cell>
          <cell r="AM1680">
            <v>0.29225061869932067</v>
          </cell>
        </row>
        <row r="1681">
          <cell r="A1681" t="str">
            <v>O</v>
          </cell>
          <cell r="D1681" t="str">
            <v>BALTONA+CDD GROUPMarketing</v>
          </cell>
          <cell r="G1681" t="str">
            <v>Marketing</v>
          </cell>
          <cell r="I1681">
            <v>54686.99808016669</v>
          </cell>
          <cell r="J1681">
            <v>1.1672780310248985E-3</v>
          </cell>
          <cell r="L1681">
            <v>120487.12109912348</v>
          </cell>
          <cell r="M1681">
            <v>2.4836920831219252E-3</v>
          </cell>
          <cell r="N1681">
            <v>65800.123018956801</v>
          </cell>
          <cell r="O1681">
            <v>0.54611748059631804</v>
          </cell>
          <cell r="Q1681">
            <v>60064.223961380951</v>
          </cell>
          <cell r="R1681">
            <v>2.1163301846673431E-3</v>
          </cell>
          <cell r="S1681">
            <v>5377.2258812142609</v>
          </cell>
          <cell r="T1681">
            <v>8.952460427477793E-2</v>
          </cell>
          <cell r="Z1681" t="str">
            <v>Marketing</v>
          </cell>
          <cell r="AB1681">
            <v>726278.03230900015</v>
          </cell>
          <cell r="AC1681">
            <v>2.8946120497438665E-3</v>
          </cell>
          <cell r="AE1681">
            <v>835611.47988062573</v>
          </cell>
          <cell r="AF1681">
            <v>3.2055610218392509E-3</v>
          </cell>
          <cell r="AG1681">
            <v>109333.44757162558</v>
          </cell>
          <cell r="AH1681">
            <v>0.13084244317376392</v>
          </cell>
          <cell r="AJ1681">
            <v>425680.78665871429</v>
          </cell>
          <cell r="AK1681">
            <v>2.1350801334967689E-3</v>
          </cell>
          <cell r="AL1681">
            <v>-300597.24565028585</v>
          </cell>
          <cell r="AM1681">
            <v>-0.70615647938859638</v>
          </cell>
        </row>
        <row r="1682">
          <cell r="A1682">
            <v>0</v>
          </cell>
          <cell r="D1682" t="str">
            <v>BALTONA+CDD GROUPTOTAL COST</v>
          </cell>
          <cell r="G1682" t="str">
            <v>TOTAL COST</v>
          </cell>
          <cell r="I1682">
            <v>12967175.114822567</v>
          </cell>
          <cell r="J1682">
            <v>0.27678057248263221</v>
          </cell>
          <cell r="L1682">
            <v>12671511.978942024</v>
          </cell>
          <cell r="M1682">
            <v>0.2612074526819439</v>
          </cell>
          <cell r="N1682">
            <v>-295663.13588054292</v>
          </cell>
          <cell r="O1682">
            <v>2.3332901106978055E-2</v>
          </cell>
          <cell r="Q1682">
            <v>6436770.2083059382</v>
          </cell>
          <cell r="R1682">
            <v>0.2267960890057284</v>
          </cell>
          <cell r="S1682">
            <v>6530404.9065166283</v>
          </cell>
          <cell r="T1682">
            <v>1.0145468449518154</v>
          </cell>
          <cell r="Z1682" t="str">
            <v>TOTAL COST</v>
          </cell>
          <cell r="AB1682">
            <v>71634342.558572456</v>
          </cell>
          <cell r="AC1682">
            <v>0.28550172512625804</v>
          </cell>
          <cell r="AE1682">
            <v>73572208.361624554</v>
          </cell>
          <cell r="AF1682">
            <v>0.28223667229697619</v>
          </cell>
          <cell r="AG1682">
            <v>1937865.8030520976</v>
          </cell>
          <cell r="AH1682">
            <v>-2.6339644360368175E-2</v>
          </cell>
          <cell r="AJ1682">
            <v>47236681.351136088</v>
          </cell>
          <cell r="AK1682">
            <v>0.23692424719649571</v>
          </cell>
          <cell r="AL1682">
            <v>24397661.207436368</v>
          </cell>
          <cell r="AM1682">
            <v>0.51649820668126978</v>
          </cell>
        </row>
        <row r="1683">
          <cell r="D1683" t="str">
            <v>BALTONA+CDD GROUPSTORE CASH CONTRIBUTION</v>
          </cell>
          <cell r="G1683" t="str">
            <v>STORE CASH CONTRIBUTION</v>
          </cell>
          <cell r="I1683">
            <v>3871566.8513505347</v>
          </cell>
          <cell r="J1683">
            <v>8.2637465757417247E-2</v>
          </cell>
          <cell r="L1683">
            <v>4867353.7915562037</v>
          </cell>
          <cell r="M1683">
            <v>0.10033444211764449</v>
          </cell>
          <cell r="N1683">
            <v>-995786.94020566903</v>
          </cell>
          <cell r="O1683">
            <v>-0.20458486948968901</v>
          </cell>
          <cell r="Q1683">
            <v>3099340.7054679841</v>
          </cell>
          <cell r="R1683">
            <v>0.10920358001740621</v>
          </cell>
          <cell r="S1683">
            <v>772226.14588255063</v>
          </cell>
          <cell r="T1683">
            <v>0.24915819823233942</v>
          </cell>
          <cell r="Z1683" t="str">
            <v>STORE CASH CONTRIBUTION</v>
          </cell>
          <cell r="AB1683">
            <v>13940091.22426112</v>
          </cell>
          <cell r="AC1683">
            <v>5.5558827662719773E-2</v>
          </cell>
          <cell r="AE1683">
            <v>15463953.426632449</v>
          </cell>
          <cell r="AF1683">
            <v>5.9322600923376601E-2</v>
          </cell>
          <cell r="AG1683">
            <v>-1523862.2023713291</v>
          </cell>
          <cell r="AH1683">
            <v>-9.8542860310668723E-2</v>
          </cell>
          <cell r="AJ1683">
            <v>13567285.152772225</v>
          </cell>
          <cell r="AK1683">
            <v>6.8049209414738937E-2</v>
          </cell>
          <cell r="AL1683">
            <v>372806.07148889452</v>
          </cell>
          <cell r="AM1683">
            <v>2.7478310309761556E-2</v>
          </cell>
        </row>
        <row r="1684">
          <cell r="A1684" t="str">
            <v>S</v>
          </cell>
          <cell r="D1684" t="str">
            <v>BALTONA+CDD GROUPCentral Costs</v>
          </cell>
          <cell r="G1684" t="str">
            <v>Central Costs</v>
          </cell>
          <cell r="I1684">
            <v>1510782.8826384968</v>
          </cell>
          <cell r="J1684">
            <v>3.2247220188740877E-2</v>
          </cell>
          <cell r="L1684">
            <v>1231780.4004649865</v>
          </cell>
          <cell r="M1684">
            <v>2.5391620289962238E-2</v>
          </cell>
          <cell r="N1684">
            <v>-279002.48217351036</v>
          </cell>
          <cell r="O1684">
            <v>-0.22650342712726168</v>
          </cell>
          <cell r="Q1684">
            <v>1096807.6703334437</v>
          </cell>
          <cell r="R1684">
            <v>3.8645420292015835E-2</v>
          </cell>
          <cell r="S1684">
            <v>-413975.21230505314</v>
          </cell>
          <cell r="T1684">
            <v>-0.37743646721507651</v>
          </cell>
          <cell r="Z1684" t="str">
            <v>Central Costs</v>
          </cell>
          <cell r="AB1684">
            <v>10251995.612353556</v>
          </cell>
          <cell r="AC1684">
            <v>4.085976542494979E-2</v>
          </cell>
          <cell r="AE1684">
            <v>9123627.5347511116</v>
          </cell>
          <cell r="AF1684">
            <v>3.4999931795283129E-2</v>
          </cell>
          <cell r="AG1684">
            <v>-1128368.0776024442</v>
          </cell>
          <cell r="AH1684">
            <v>-0.12367537728875799</v>
          </cell>
          <cell r="AJ1684">
            <v>7243060.9658862296</v>
          </cell>
          <cell r="AK1684">
            <v>3.6328901981587773E-2</v>
          </cell>
          <cell r="AL1684">
            <v>-3008934.6464673262</v>
          </cell>
          <cell r="AM1684">
            <v>-0.41542307328889994</v>
          </cell>
        </row>
        <row r="1685">
          <cell r="D1685" t="str">
            <v>BALTONA+CDD GROUPCentral Warehouse</v>
          </cell>
          <cell r="G1685" t="str">
            <v>Central Warehouse</v>
          </cell>
          <cell r="I1685">
            <v>1800</v>
          </cell>
          <cell r="J1685">
            <v>3.8420475242849768E-5</v>
          </cell>
          <cell r="L1685">
            <v>0</v>
          </cell>
          <cell r="M1685">
            <v>0</v>
          </cell>
          <cell r="N1685">
            <v>-1800</v>
          </cell>
          <cell r="O1685">
            <v>0</v>
          </cell>
          <cell r="Q1685">
            <v>0</v>
          </cell>
          <cell r="R1685">
            <v>0</v>
          </cell>
          <cell r="S1685">
            <v>-1800</v>
          </cell>
          <cell r="T1685">
            <v>0</v>
          </cell>
          <cell r="Z1685" t="str">
            <v>Central Warehouse</v>
          </cell>
          <cell r="AB1685">
            <v>0</v>
          </cell>
          <cell r="AC1685">
            <v>0</v>
          </cell>
          <cell r="AE1685">
            <v>0</v>
          </cell>
          <cell r="AF1685">
            <v>0</v>
          </cell>
          <cell r="AG1685">
            <v>0</v>
          </cell>
          <cell r="AH1685">
            <v>0</v>
          </cell>
          <cell r="AJ1685">
            <v>0</v>
          </cell>
          <cell r="AK1685">
            <v>0</v>
          </cell>
          <cell r="AL1685">
            <v>0</v>
          </cell>
          <cell r="AM1685">
            <v>0</v>
          </cell>
        </row>
        <row r="1686">
          <cell r="D1686" t="str">
            <v>BALTONA+CDD GROUPEBITDA</v>
          </cell>
          <cell r="G1686" t="str">
            <v>EBITDA</v>
          </cell>
          <cell r="I1686">
            <v>2358983.9687120379</v>
          </cell>
          <cell r="J1686">
            <v>5.0351825093433528E-2</v>
          </cell>
          <cell r="L1686">
            <v>3635573.3910912173</v>
          </cell>
          <cell r="M1686">
            <v>7.4942821827682249E-2</v>
          </cell>
          <cell r="N1686">
            <v>-1276589.4223791794</v>
          </cell>
          <cell r="O1686">
            <v>-0.35113839965585492</v>
          </cell>
          <cell r="Q1686">
            <v>2002533.0351345404</v>
          </cell>
          <cell r="R1686">
            <v>7.0558159725390382E-2</v>
          </cell>
          <cell r="S1686">
            <v>356450.93357749749</v>
          </cell>
          <cell r="T1686">
            <v>0.1780000266280497</v>
          </cell>
          <cell r="Z1686" t="str">
            <v>EBITDA</v>
          </cell>
          <cell r="AB1686">
            <v>3688095.6119075641</v>
          </cell>
          <cell r="AC1686">
            <v>1.4699062237769985E-2</v>
          </cell>
          <cell r="AE1686">
            <v>6340325.8918813374</v>
          </cell>
          <cell r="AF1686">
            <v>2.4322669128093478E-2</v>
          </cell>
          <cell r="AG1686">
            <v>-2652230.2799737733</v>
          </cell>
          <cell r="AH1686">
            <v>-0.41831134947966986</v>
          </cell>
          <cell r="AJ1686">
            <v>6324224.1868859958</v>
          </cell>
          <cell r="AK1686">
            <v>3.1720307433151157E-2</v>
          </cell>
          <cell r="AL1686">
            <v>-2636128.5749784317</v>
          </cell>
          <cell r="AM1686">
            <v>-0.4168303490007117</v>
          </cell>
        </row>
        <row r="1687">
          <cell r="A1687" t="str">
            <v>R</v>
          </cell>
          <cell r="D1687" t="str">
            <v>BALTONA+CDD GROUPDepreciation</v>
          </cell>
          <cell r="G1687" t="str">
            <v>Depreciation</v>
          </cell>
          <cell r="I1687">
            <v>536181.4813404762</v>
          </cell>
          <cell r="J1687">
            <v>1.1444637405286822E-2</v>
          </cell>
          <cell r="L1687">
            <v>526554.14922231133</v>
          </cell>
          <cell r="M1687">
            <v>1.0854258611445644E-2</v>
          </cell>
          <cell r="N1687">
            <v>-9627.3321181648644</v>
          </cell>
          <cell r="O1687">
            <v>-1.8283650660400053E-2</v>
          </cell>
          <cell r="Q1687">
            <v>447967.41522197612</v>
          </cell>
          <cell r="R1687">
            <v>1.57838876465171E-2</v>
          </cell>
          <cell r="S1687">
            <v>-88214.066118500079</v>
          </cell>
          <cell r="T1687">
            <v>-0.19692072039388941</v>
          </cell>
          <cell r="Z1687" t="str">
            <v>Depreciation</v>
          </cell>
          <cell r="AB1687">
            <v>3048032.2950591431</v>
          </cell>
          <cell r="AC1687">
            <v>1.21480626107288E-2</v>
          </cell>
          <cell r="AE1687">
            <v>3234366.1157967728</v>
          </cell>
          <cell r="AF1687">
            <v>1.2407629862429491E-2</v>
          </cell>
          <cell r="AG1687">
            <v>186333.82073762966</v>
          </cell>
          <cell r="AH1687">
            <v>5.7610614898408685E-2</v>
          </cell>
          <cell r="AJ1687">
            <v>3472897.8157201433</v>
          </cell>
          <cell r="AK1687">
            <v>1.7418956561817394E-2</v>
          </cell>
          <cell r="AL1687">
            <v>424865.52066100016</v>
          </cell>
          <cell r="AM1687">
            <v>0.12233746663602874</v>
          </cell>
        </row>
        <row r="1688">
          <cell r="D1688" t="str">
            <v>BALTONA+CDD GROUPEBIT</v>
          </cell>
          <cell r="G1688" t="str">
            <v>EBIT</v>
          </cell>
          <cell r="I1688">
            <v>1822802.4873715616</v>
          </cell>
          <cell r="J1688">
            <v>3.8907187688146702E-2</v>
          </cell>
          <cell r="L1688">
            <v>3109019.2418689057</v>
          </cell>
          <cell r="M1688">
            <v>6.4088563216236599E-2</v>
          </cell>
          <cell r="N1688">
            <v>-1286216.7544973441</v>
          </cell>
          <cell r="O1688">
            <v>-0.41370498360896879</v>
          </cell>
          <cell r="Q1688">
            <v>1554565.6199125643</v>
          </cell>
          <cell r="R1688">
            <v>5.4774272078873282E-2</v>
          </cell>
          <cell r="S1688">
            <v>268236.86745899729</v>
          </cell>
          <cell r="T1688">
            <v>0.17254779343060744</v>
          </cell>
          <cell r="Z1688" t="str">
            <v>EBIT</v>
          </cell>
          <cell r="AB1688">
            <v>640063.316848421</v>
          </cell>
          <cell r="AC1688">
            <v>2.5509996270411859E-3</v>
          </cell>
          <cell r="AE1688">
            <v>3105959.7760845646</v>
          </cell>
          <cell r="AF1688">
            <v>1.1915039265663986E-2</v>
          </cell>
          <cell r="AG1688">
            <v>-2465896.4592361436</v>
          </cell>
          <cell r="AH1688">
            <v>-0.79392414487244334</v>
          </cell>
          <cell r="AJ1688">
            <v>2851326.3711658525</v>
          </cell>
          <cell r="AK1688">
            <v>1.4301350871333765E-2</v>
          </cell>
          <cell r="AL1688">
            <v>-2211263.0543174315</v>
          </cell>
          <cell r="AM1688">
            <v>-0.77552085116558878</v>
          </cell>
        </row>
        <row r="1689">
          <cell r="G1689" t="str">
            <v>EBIT</v>
          </cell>
          <cell r="I1689" t="e">
            <v>#REF!</v>
          </cell>
          <cell r="J1689" t="e">
            <v>#REF!</v>
          </cell>
          <cell r="L1689" t="e">
            <v>#REF!</v>
          </cell>
          <cell r="M1689" t="e">
            <v>#REF!</v>
          </cell>
          <cell r="N1689" t="e">
            <v>#REF!</v>
          </cell>
          <cell r="O1689">
            <v>0</v>
          </cell>
          <cell r="Q1689" t="e">
            <v>#REF!</v>
          </cell>
          <cell r="R1689" t="e">
            <v>#REF!</v>
          </cell>
          <cell r="S1689" t="e">
            <v>#REF!</v>
          </cell>
          <cell r="T1689">
            <v>0</v>
          </cell>
          <cell r="Z1689" t="str">
            <v>EBIT</v>
          </cell>
          <cell r="AB1689" t="e">
            <v>#REF!</v>
          </cell>
          <cell r="AC1689" t="e">
            <v>#REF!</v>
          </cell>
          <cell r="AE1689" t="e">
            <v>#REF!</v>
          </cell>
          <cell r="AF1689" t="e">
            <v>#REF!</v>
          </cell>
          <cell r="AG1689" t="e">
            <v>#REF!</v>
          </cell>
          <cell r="AH1689">
            <v>0</v>
          </cell>
          <cell r="AJ1689" t="e">
            <v>#REF!</v>
          </cell>
          <cell r="AK1689" t="e">
            <v>#REF!</v>
          </cell>
          <cell r="AL1689" t="e">
            <v>#REF!</v>
          </cell>
          <cell r="AM1689">
            <v>0</v>
          </cell>
        </row>
        <row r="1690">
          <cell r="T1690" t="str">
            <v>data kPLN</v>
          </cell>
          <cell r="AM1690" t="str">
            <v>data kPLN</v>
          </cell>
        </row>
        <row r="1698">
          <cell r="G1698" t="str">
            <v>check</v>
          </cell>
          <cell r="I1698">
            <v>-1.3096723705530167E-9</v>
          </cell>
          <cell r="L1698">
            <v>-3.2596290111541748E-9</v>
          </cell>
          <cell r="Q1698">
            <v>2.7648638933897018E-10</v>
          </cell>
          <cell r="AB1698">
            <v>4.4703483581542969E-8</v>
          </cell>
          <cell r="AE1698">
            <v>-2.9103830456733704E-8</v>
          </cell>
          <cell r="AJ1698">
            <v>2.0954757928848267E-9</v>
          </cell>
        </row>
        <row r="2730">
          <cell r="B2730" t="str">
            <v>ACT</v>
          </cell>
          <cell r="C2730" t="str">
            <v>PY_BDG</v>
          </cell>
          <cell r="G2730" t="str">
            <v>Baltona Group Total</v>
          </cell>
          <cell r="I2730" t="str">
            <v>JULY 2018</v>
          </cell>
          <cell r="Z2730" t="str">
            <v>Baltona Group Total</v>
          </cell>
          <cell r="AB2730" t="str">
            <v>JULY 2018 YTD</v>
          </cell>
        </row>
        <row r="2731">
          <cell r="A2731" t="str">
            <v>Baltona Group Total</v>
          </cell>
          <cell r="B2731">
            <v>296</v>
          </cell>
          <cell r="C2731">
            <v>116</v>
          </cell>
          <cell r="I2731" t="str">
            <v>Actual</v>
          </cell>
          <cell r="L2731" t="str">
            <v>Budget</v>
          </cell>
          <cell r="Q2731" t="str">
            <v>Prev.year</v>
          </cell>
          <cell r="R2731" t="str">
            <v>% of sales</v>
          </cell>
          <cell r="S2731" t="str">
            <v xml:space="preserve"> Variance</v>
          </cell>
          <cell r="T2731" t="str">
            <v xml:space="preserve"> Variance %</v>
          </cell>
          <cell r="AB2731" t="str">
            <v>Actual</v>
          </cell>
          <cell r="AC2731" t="str">
            <v>% of sales</v>
          </cell>
          <cell r="AE2731" t="str">
            <v>Budget</v>
          </cell>
          <cell r="AF2731" t="str">
            <v>% of sales</v>
          </cell>
          <cell r="AG2731" t="str">
            <v xml:space="preserve"> Variance</v>
          </cell>
          <cell r="AH2731" t="str">
            <v xml:space="preserve"> Variance %</v>
          </cell>
          <cell r="AJ2731" t="str">
            <v>Prev.year</v>
          </cell>
          <cell r="AK2731" t="str">
            <v>% of sales</v>
          </cell>
          <cell r="AL2731" t="str">
            <v xml:space="preserve"> Variance</v>
          </cell>
          <cell r="AM2731" t="str">
            <v xml:space="preserve"> Variance %</v>
          </cell>
        </row>
        <row r="2732">
          <cell r="A2732" t="str">
            <v>A</v>
          </cell>
          <cell r="B2732">
            <v>296</v>
          </cell>
          <cell r="C2732">
            <v>116</v>
          </cell>
          <cell r="G2732" t="str">
            <v>NET SALES</v>
          </cell>
          <cell r="I2732">
            <v>40863428.475948878</v>
          </cell>
          <cell r="L2732">
            <v>27043144.428356357</v>
          </cell>
          <cell r="Q2732">
            <v>31228306.131602909</v>
          </cell>
          <cell r="Z2732" t="str">
            <v>NET SALES</v>
          </cell>
          <cell r="AB2732">
            <v>222805028.24539372</v>
          </cell>
          <cell r="AC2732">
            <v>1</v>
          </cell>
          <cell r="AE2732">
            <v>155854884.09268528</v>
          </cell>
          <cell r="AF2732">
            <v>1</v>
          </cell>
          <cell r="AG2732">
            <v>66950144.152708441</v>
          </cell>
          <cell r="AH2732">
            <v>0.42956718708214425</v>
          </cell>
          <cell r="AJ2732">
            <v>172171984.67935857</v>
          </cell>
          <cell r="AK2732">
            <v>1</v>
          </cell>
          <cell r="AL2732">
            <v>50633043.566035151</v>
          </cell>
          <cell r="AM2732">
            <v>0.29408410236038507</v>
          </cell>
        </row>
        <row r="2733">
          <cell r="A2733" t="str">
            <v>B</v>
          </cell>
          <cell r="B2733">
            <v>297</v>
          </cell>
          <cell r="C2733">
            <v>117</v>
          </cell>
          <cell r="G2733" t="str">
            <v>COGS</v>
          </cell>
          <cell r="I2733">
            <v>27679487.272100691</v>
          </cell>
          <cell r="L2733">
            <v>18357737.578298487</v>
          </cell>
          <cell r="Q2733">
            <v>20589571.231749099</v>
          </cell>
          <cell r="Z2733" t="str">
            <v>COGS</v>
          </cell>
          <cell r="AB2733">
            <v>154961876.93419346</v>
          </cell>
          <cell r="AC2733">
            <v>0.69550439751979498</v>
          </cell>
          <cell r="AE2733">
            <v>110474921.41404757</v>
          </cell>
          <cell r="AF2733">
            <v>0.708831950035966</v>
          </cell>
          <cell r="AG2733">
            <v>-44486955.520145893</v>
          </cell>
          <cell r="AH2733">
            <v>-0.4026882748656937</v>
          </cell>
          <cell r="AJ2733">
            <v>115868180.30450337</v>
          </cell>
          <cell r="AK2733">
            <v>0.67297929172558713</v>
          </cell>
          <cell r="AL2733">
            <v>-39093696.629690096</v>
          </cell>
          <cell r="AM2733">
            <v>-0.33739803738136964</v>
          </cell>
        </row>
        <row r="2734">
          <cell r="B2734">
            <v>298</v>
          </cell>
          <cell r="C2734">
            <v>118</v>
          </cell>
          <cell r="G2734" t="str">
            <v>GROSS MARGIN</v>
          </cell>
          <cell r="I2734">
            <v>13183941.203848187</v>
          </cell>
          <cell r="L2734">
            <v>8685406.8500578701</v>
          </cell>
          <cell r="Q2734">
            <v>10638734.899853811</v>
          </cell>
          <cell r="Z2734" t="str">
            <v>GROSS MARGIN</v>
          </cell>
          <cell r="AB2734">
            <v>67843151.311200261</v>
          </cell>
          <cell r="AC2734">
            <v>0.30449560248020502</v>
          </cell>
          <cell r="AE2734">
            <v>45379962.678637713</v>
          </cell>
          <cell r="AF2734">
            <v>0.291168049964034</v>
          </cell>
          <cell r="AG2734">
            <v>22463188.632562548</v>
          </cell>
          <cell r="AH2734">
            <v>0.49500236021870792</v>
          </cell>
          <cell r="AJ2734">
            <v>56303804.374855205</v>
          </cell>
          <cell r="AK2734">
            <v>0.32702070827441287</v>
          </cell>
          <cell r="AL2734">
            <v>11539346.936345056</v>
          </cell>
          <cell r="AM2734">
            <v>0.20494790830685727</v>
          </cell>
        </row>
        <row r="2735">
          <cell r="A2735" t="str">
            <v>C</v>
          </cell>
          <cell r="B2735">
            <v>299</v>
          </cell>
          <cell r="C2735">
            <v>119</v>
          </cell>
          <cell r="G2735" t="str">
            <v>Income from suppliers</v>
          </cell>
          <cell r="I2735">
            <v>727990.96374271461</v>
          </cell>
          <cell r="L2735">
            <v>362311.59973622602</v>
          </cell>
          <cell r="Q2735">
            <v>520749.532921476</v>
          </cell>
          <cell r="Z2735" t="str">
            <v>Income from suppliers</v>
          </cell>
          <cell r="AB2735">
            <v>3838898.1050067144</v>
          </cell>
          <cell r="AC2735">
            <v>1.722985399045221E-2</v>
          </cell>
          <cell r="AE2735">
            <v>2412537.937438935</v>
          </cell>
          <cell r="AF2735">
            <v>1.5479386170562506E-2</v>
          </cell>
          <cell r="AG2735">
            <v>1426360.1675677793</v>
          </cell>
          <cell r="AH2735">
            <v>0.59122807788131726</v>
          </cell>
          <cell r="AJ2735">
            <v>2736014.8240521424</v>
          </cell>
          <cell r="AK2735">
            <v>1.5891173172845226E-2</v>
          </cell>
          <cell r="AL2735">
            <v>1102883.2809545719</v>
          </cell>
          <cell r="AM2735">
            <v>0.40309843033714254</v>
          </cell>
        </row>
        <row r="2736">
          <cell r="B2736">
            <v>300</v>
          </cell>
          <cell r="C2736">
            <v>120</v>
          </cell>
          <cell r="G2736" t="str">
            <v>TOTAL MARGIN</v>
          </cell>
          <cell r="I2736">
            <v>13911932.167590901</v>
          </cell>
          <cell r="L2736">
            <v>9047718.4497940969</v>
          </cell>
          <cell r="Q2736">
            <v>11159484.432775287</v>
          </cell>
          <cell r="Z2736" t="str">
            <v>TOTAL MARGIN</v>
          </cell>
          <cell r="AB2736">
            <v>71682049.416206971</v>
          </cell>
          <cell r="AC2736">
            <v>0.3217254564706572</v>
          </cell>
          <cell r="AE2736">
            <v>47792500.616076648</v>
          </cell>
          <cell r="AF2736">
            <v>0.3066474361345965</v>
          </cell>
          <cell r="AG2736">
            <v>23889548.800130323</v>
          </cell>
          <cell r="AH2736">
            <v>0.49985977909040935</v>
          </cell>
          <cell r="AJ2736">
            <v>59039819.198907346</v>
          </cell>
          <cell r="AK2736">
            <v>0.34291188144725809</v>
          </cell>
          <cell r="AL2736">
            <v>12642230.217299625</v>
          </cell>
          <cell r="AM2736">
            <v>0.21413057134723745</v>
          </cell>
        </row>
        <row r="2737">
          <cell r="A2737" t="str">
            <v>DJ</v>
          </cell>
          <cell r="B2737">
            <v>301</v>
          </cell>
          <cell r="C2737">
            <v>121</v>
          </cell>
          <cell r="G2737" t="str">
            <v>Total Rent</v>
          </cell>
          <cell r="I2737">
            <v>7248884.325344786</v>
          </cell>
          <cell r="L2737">
            <v>3646799.0557417558</v>
          </cell>
          <cell r="Q2737">
            <v>5430648.0059688808</v>
          </cell>
          <cell r="Z2737" t="str">
            <v>Total Rent</v>
          </cell>
          <cell r="AB2737">
            <v>39376749.651428282</v>
          </cell>
          <cell r="AC2737">
            <v>0.17673187163468945</v>
          </cell>
          <cell r="AE2737">
            <v>21653110.025517877</v>
          </cell>
          <cell r="AF2737">
            <v>0.1389312253611571</v>
          </cell>
          <cell r="AG2737">
            <v>-17723639.625910405</v>
          </cell>
          <cell r="AH2737">
            <v>-0.81852628121426219</v>
          </cell>
          <cell r="AJ2737">
            <v>30551288.719990712</v>
          </cell>
          <cell r="AK2737">
            <v>0.17744634109252652</v>
          </cell>
          <cell r="AL2737">
            <v>-8825460.9314375706</v>
          </cell>
          <cell r="AM2737">
            <v>-0.28887360570366982</v>
          </cell>
        </row>
        <row r="2738">
          <cell r="A2738" t="str">
            <v>I</v>
          </cell>
          <cell r="B2738">
            <v>302</v>
          </cell>
          <cell r="C2738">
            <v>122</v>
          </cell>
          <cell r="G2738" t="str">
            <v>Staff</v>
          </cell>
          <cell r="I2738">
            <v>2441374.1886876663</v>
          </cell>
          <cell r="L2738">
            <v>1479506.7446782505</v>
          </cell>
          <cell r="Q2738">
            <v>1728358.0992189287</v>
          </cell>
          <cell r="Z2738" t="str">
            <v>Staff</v>
          </cell>
          <cell r="AB2738">
            <v>13052437.298660997</v>
          </cell>
          <cell r="AC2738">
            <v>5.8582328242095423E-2</v>
          </cell>
          <cell r="AE2738">
            <v>10235537.505249958</v>
          </cell>
          <cell r="AF2738">
            <v>6.5673511387445455E-2</v>
          </cell>
          <cell r="AG2738">
            <v>-2816899.7934110388</v>
          </cell>
          <cell r="AH2738">
            <v>-0.27520780339735063</v>
          </cell>
          <cell r="AJ2738">
            <v>10216019.315436428</v>
          </cell>
          <cell r="AK2738">
            <v>5.9336130291243662E-2</v>
          </cell>
          <cell r="AL2738">
            <v>-2836417.9832245689</v>
          </cell>
          <cell r="AM2738">
            <v>-0.27764414843448226</v>
          </cell>
        </row>
        <row r="2739">
          <cell r="A2739" t="str">
            <v>EF</v>
          </cell>
          <cell r="B2739">
            <v>303</v>
          </cell>
          <cell r="C2739">
            <v>123</v>
          </cell>
          <cell r="G2739" t="str">
            <v>Warehouse &amp; Distribution Costs</v>
          </cell>
          <cell r="I2739">
            <v>238853.75852764287</v>
          </cell>
          <cell r="L2739">
            <v>85586.581221085187</v>
          </cell>
          <cell r="Q2739">
            <v>132657.05746776189</v>
          </cell>
          <cell r="Z2739" t="str">
            <v>Warehouse &amp; Distribution Costs</v>
          </cell>
          <cell r="AB2739">
            <v>1263159.9047041428</v>
          </cell>
          <cell r="AC2739">
            <v>5.6693509776310777E-3</v>
          </cell>
          <cell r="AE2739">
            <v>585556.2611737164</v>
          </cell>
          <cell r="AF2739">
            <v>3.7570607079948303E-3</v>
          </cell>
          <cell r="AG2739">
            <v>-677603.64353042643</v>
          </cell>
          <cell r="AH2739">
            <v>-1.1571964787332405</v>
          </cell>
          <cell r="AJ2739">
            <v>791085.74997642846</v>
          </cell>
          <cell r="AK2739">
            <v>4.5947414235230711E-3</v>
          </cell>
          <cell r="AL2739">
            <v>-472074.15472771437</v>
          </cell>
          <cell r="AM2739">
            <v>-0.59674207851902339</v>
          </cell>
        </row>
        <row r="2740">
          <cell r="A2740" t="str">
            <v>KLM</v>
          </cell>
          <cell r="B2740">
            <v>304</v>
          </cell>
          <cell r="C2740">
            <v>124</v>
          </cell>
          <cell r="G2740" t="str">
            <v>Utilities / Supplies / Services</v>
          </cell>
          <cell r="I2740">
            <v>626571.21494492097</v>
          </cell>
          <cell r="L2740">
            <v>458370.23392611294</v>
          </cell>
          <cell r="Q2740">
            <v>533896.99212983332</v>
          </cell>
          <cell r="Z2740" t="str">
            <v>Utilities / Supplies / Services</v>
          </cell>
          <cell r="AB2740">
            <v>4233755.2960613258</v>
          </cell>
          <cell r="AC2740">
            <v>1.9002063505489376E-2</v>
          </cell>
          <cell r="AE2740">
            <v>3354217.5744426702</v>
          </cell>
          <cell r="AF2740">
            <v>2.1521414577216277E-2</v>
          </cell>
          <cell r="AG2740">
            <v>-879537.7216186556</v>
          </cell>
          <cell r="AH2740">
            <v>-0.262218446507543</v>
          </cell>
          <cell r="AJ2740">
            <v>3159053.1971365716</v>
          </cell>
          <cell r="AK2740">
            <v>1.8348241748039194E-2</v>
          </cell>
          <cell r="AL2740">
            <v>-1074702.0989247542</v>
          </cell>
          <cell r="AM2740">
            <v>-0.34019753130427977</v>
          </cell>
        </row>
        <row r="2741">
          <cell r="A2741" t="str">
            <v>N</v>
          </cell>
          <cell r="B2741">
            <v>305</v>
          </cell>
          <cell r="C2741">
            <v>125</v>
          </cell>
          <cell r="G2741" t="str">
            <v>Tax, Duty &amp; Other Charges</v>
          </cell>
          <cell r="I2741">
            <v>109767.58764723811</v>
          </cell>
          <cell r="L2741">
            <v>93986.6409836815</v>
          </cell>
          <cell r="Q2741">
            <v>101483.25047185716</v>
          </cell>
          <cell r="Z2741" t="str">
            <v>Tax, Duty &amp; Other Charges</v>
          </cell>
          <cell r="AB2741">
            <v>657582.30077757151</v>
          </cell>
          <cell r="AC2741">
            <v>2.9513799843570916E-3</v>
          </cell>
          <cell r="AE2741">
            <v>663417.49795985047</v>
          </cell>
          <cell r="AF2741">
            <v>4.2566359201507151E-3</v>
          </cell>
          <cell r="AG2741">
            <v>5835.1971822789637</v>
          </cell>
          <cell r="AH2741">
            <v>8.7956636661279397E-3</v>
          </cell>
          <cell r="AJ2741">
            <v>823914.92105785711</v>
          </cell>
          <cell r="AK2741">
            <v>4.7854180376224412E-3</v>
          </cell>
          <cell r="AL2741">
            <v>166332.6202802856</v>
          </cell>
          <cell r="AM2741">
            <v>0.2018808204938497</v>
          </cell>
        </row>
        <row r="2742">
          <cell r="A2742" t="str">
            <v>O</v>
          </cell>
          <cell r="B2742">
            <v>306</v>
          </cell>
          <cell r="C2742">
            <v>126</v>
          </cell>
          <cell r="G2742" t="str">
            <v>Marketing</v>
          </cell>
          <cell r="I2742">
            <v>28051.219753309524</v>
          </cell>
          <cell r="L2742">
            <v>62342.760708258254</v>
          </cell>
          <cell r="Q2742">
            <v>60671.464567309522</v>
          </cell>
          <cell r="Z2742" t="str">
            <v>Marketing</v>
          </cell>
          <cell r="AB2742">
            <v>531757.88481214282</v>
          </cell>
          <cell r="AC2742">
            <v>2.3866511855669325E-3</v>
          </cell>
          <cell r="AE2742">
            <v>456454.46528213215</v>
          </cell>
          <cell r="AF2742">
            <v>2.9287145407049511E-3</v>
          </cell>
          <cell r="AG2742">
            <v>-75303.419530010666</v>
          </cell>
          <cell r="AH2742">
            <v>-0.16497465849844639</v>
          </cell>
          <cell r="AJ2742">
            <v>320729.73365214287</v>
          </cell>
          <cell r="AK2742">
            <v>1.8628450746470059E-3</v>
          </cell>
          <cell r="AL2742">
            <v>-211028.15115999995</v>
          </cell>
          <cell r="AM2742">
            <v>-0.65796254297045276</v>
          </cell>
        </row>
        <row r="2743">
          <cell r="A2743">
            <v>0</v>
          </cell>
          <cell r="B2743">
            <v>307</v>
          </cell>
          <cell r="C2743">
            <v>127</v>
          </cell>
          <cell r="G2743" t="str">
            <v>TOTAL COST</v>
          </cell>
          <cell r="I2743">
            <v>10693502.294905566</v>
          </cell>
          <cell r="L2743">
            <v>5826592.0172591442</v>
          </cell>
          <cell r="Q2743">
            <v>7987714.8698245706</v>
          </cell>
          <cell r="Z2743" t="str">
            <v>TOTAL COST</v>
          </cell>
          <cell r="AB2743">
            <v>59115442.336444467</v>
          </cell>
          <cell r="AC2743">
            <v>0.2653236455298294</v>
          </cell>
          <cell r="AE2743">
            <v>36948293.32962621</v>
          </cell>
          <cell r="AF2743">
            <v>0.23706856249466937</v>
          </cell>
          <cell r="AG2743">
            <v>-22167149.006818257</v>
          </cell>
          <cell r="AH2743">
            <v>0.59995055276461162</v>
          </cell>
          <cell r="AJ2743">
            <v>45862091.63725014</v>
          </cell>
          <cell r="AK2743">
            <v>0.26637371766760193</v>
          </cell>
          <cell r="AL2743">
            <v>13253350.699194327</v>
          </cell>
          <cell r="AM2743">
            <v>0.28898269193700887</v>
          </cell>
        </row>
        <row r="2744">
          <cell r="B2744">
            <v>308</v>
          </cell>
          <cell r="C2744">
            <v>128</v>
          </cell>
          <cell r="G2744" t="str">
            <v>STORE CASH CONTRIBUTION</v>
          </cell>
          <cell r="I2744">
            <v>3218429.8726853356</v>
          </cell>
          <cell r="L2744">
            <v>3221126.4325349526</v>
          </cell>
          <cell r="Q2744">
            <v>3171769.5629507164</v>
          </cell>
          <cell r="Z2744" t="str">
            <v>STORE CASH CONTRIBUTION</v>
          </cell>
          <cell r="AB2744">
            <v>12566607.079762504</v>
          </cell>
          <cell r="AC2744">
            <v>5.6401810940827843E-2</v>
          </cell>
          <cell r="AE2744">
            <v>10844207.286450438</v>
          </cell>
          <cell r="AF2744">
            <v>6.9578873639927125E-2</v>
          </cell>
          <cell r="AG2744">
            <v>1722399.7933120653</v>
          </cell>
          <cell r="AH2744">
            <v>0.15883132328760996</v>
          </cell>
          <cell r="AJ2744">
            <v>13177727.561657205</v>
          </cell>
          <cell r="AK2744">
            <v>7.6538163779656207E-2</v>
          </cell>
          <cell r="AL2744">
            <v>-611120.48189470172</v>
          </cell>
          <cell r="AM2744">
            <v>-4.637525544790122E-2</v>
          </cell>
        </row>
        <row r="2745">
          <cell r="A2745" t="str">
            <v>S</v>
          </cell>
          <cell r="B2745">
            <v>309</v>
          </cell>
          <cell r="C2745">
            <v>129</v>
          </cell>
          <cell r="G2745" t="str">
            <v>Central Costs</v>
          </cell>
          <cell r="I2745">
            <v>1323269.2851726429</v>
          </cell>
          <cell r="L2745">
            <v>593315.38145444798</v>
          </cell>
          <cell r="Q2745">
            <v>941032.63053138054</v>
          </cell>
          <cell r="Z2745" t="str">
            <v>Central Costs</v>
          </cell>
          <cell r="AB2745">
            <v>9324891.3485301454</v>
          </cell>
          <cell r="AC2745">
            <v>4.185224822780869E-2</v>
          </cell>
          <cell r="AE2745">
            <v>4932770.2095573302</v>
          </cell>
          <cell r="AF2745">
            <v>3.1649763421105641E-2</v>
          </cell>
          <cell r="AG2745">
            <v>-4392121.1389728151</v>
          </cell>
          <cell r="AH2745">
            <v>-0.8903964612953188</v>
          </cell>
          <cell r="AJ2745">
            <v>6469959.0107307136</v>
          </cell>
          <cell r="AK2745">
            <v>3.7578465641665955E-2</v>
          </cell>
          <cell r="AL2745">
            <v>-2854932.3377994318</v>
          </cell>
          <cell r="AM2745">
            <v>-0.44125972561254256</v>
          </cell>
        </row>
        <row r="2746">
          <cell r="B2746">
            <v>310</v>
          </cell>
          <cell r="C2746">
            <v>130</v>
          </cell>
          <cell r="G2746" t="str">
            <v>EBITDA</v>
          </cell>
          <cell r="I2746">
            <v>1895160.5875126927</v>
          </cell>
          <cell r="L2746">
            <v>2627811.0510805044</v>
          </cell>
          <cell r="Q2746">
            <v>2230736.9324193359</v>
          </cell>
          <cell r="Z2746" t="str">
            <v>EBITDA</v>
          </cell>
          <cell r="AB2746">
            <v>3241715.7312323581</v>
          </cell>
          <cell r="AC2746">
            <v>1.4549562713019146E-2</v>
          </cell>
          <cell r="AE2746">
            <v>5911437.076893108</v>
          </cell>
          <cell r="AF2746">
            <v>3.7929110218821491E-2</v>
          </cell>
          <cell r="AG2746">
            <v>-2669721.3456607498</v>
          </cell>
          <cell r="AH2746">
            <v>-0.45161968417058473</v>
          </cell>
          <cell r="AJ2746">
            <v>6707768.5509264916</v>
          </cell>
          <cell r="AK2746">
            <v>3.8959698137990245E-2</v>
          </cell>
          <cell r="AL2746">
            <v>-3466052.8196941335</v>
          </cell>
          <cell r="AM2746">
            <v>-0.51672218463998654</v>
          </cell>
        </row>
        <row r="2747">
          <cell r="A2747" t="str">
            <v>R</v>
          </cell>
          <cell r="B2747">
            <v>311</v>
          </cell>
          <cell r="C2747">
            <v>131</v>
          </cell>
          <cell r="G2747" t="str">
            <v>Depreciation</v>
          </cell>
          <cell r="I2747">
            <v>1893360.5875126927</v>
          </cell>
          <cell r="L2747">
            <v>462601.77346957941</v>
          </cell>
          <cell r="Q2747">
            <v>532629.68404545228</v>
          </cell>
          <cell r="Z2747" t="str">
            <v>Depreciation</v>
          </cell>
          <cell r="AB2747">
            <v>3241715.7312323712</v>
          </cell>
          <cell r="AC2747">
            <v>1.4549562713019205E-2</v>
          </cell>
          <cell r="AE2747">
            <v>3578419.6309537226</v>
          </cell>
          <cell r="AF2747">
            <v>2.2959945411949192E-2</v>
          </cell>
          <cell r="AG2747">
            <v>336703.89972135145</v>
          </cell>
          <cell r="AH2747">
            <v>9.4092905373317826E-2</v>
          </cell>
          <cell r="AJ2747">
            <v>3628953.0442959522</v>
          </cell>
          <cell r="AK2747">
            <v>2.1077488599868719E-2</v>
          </cell>
          <cell r="AL2747">
            <v>387237.31306358101</v>
          </cell>
          <cell r="AM2747">
            <v>0.10670772212725288</v>
          </cell>
        </row>
        <row r="2748">
          <cell r="B2748">
            <v>312</v>
          </cell>
          <cell r="C2748">
            <v>132</v>
          </cell>
          <cell r="G2748" t="str">
            <v>EBIT</v>
          </cell>
          <cell r="I2748">
            <v>1800</v>
          </cell>
          <cell r="L2748">
            <v>2165209.277610925</v>
          </cell>
          <cell r="Q2748">
            <v>1698107.2483738838</v>
          </cell>
          <cell r="Z2748" t="str">
            <v>EBIT</v>
          </cell>
          <cell r="AB2748">
            <v>-1.3038516044616699E-8</v>
          </cell>
          <cell r="AC2748">
            <v>-5.8519846465297437E-17</v>
          </cell>
          <cell r="AE2748">
            <v>2333017.4459393853</v>
          </cell>
          <cell r="AF2748">
            <v>1.4969164806872296E-2</v>
          </cell>
          <cell r="AG2748">
            <v>-2333017.4459393984</v>
          </cell>
          <cell r="AH2748">
            <v>-1.0000000000000056</v>
          </cell>
          <cell r="AJ2748">
            <v>3078815.5066305394</v>
          </cell>
          <cell r="AK2748">
            <v>1.788220953812153E-2</v>
          </cell>
          <cell r="AL2748">
            <v>-3078815.5066305525</v>
          </cell>
          <cell r="AM2748">
            <v>-1.0000000000000042</v>
          </cell>
        </row>
        <row r="2749">
          <cell r="T2749" t="str">
            <v>data kPLN</v>
          </cell>
          <cell r="AM2749" t="str">
            <v>data kPLN</v>
          </cell>
        </row>
        <row r="2752">
          <cell r="G2752" t="str">
            <v>CHECK BALTONA</v>
          </cell>
          <cell r="Z2752" t="str">
            <v>CHECK BALTONA</v>
          </cell>
        </row>
        <row r="2753">
          <cell r="G2753" t="str">
            <v>NET SALES</v>
          </cell>
          <cell r="I2753">
            <v>2883995.6937430799</v>
          </cell>
          <cell r="L2753">
            <v>17095765.745533161</v>
          </cell>
          <cell r="Q2753">
            <v>-6897831.416685883</v>
          </cell>
          <cell r="Z2753" t="str">
            <v>NET SALES</v>
          </cell>
          <cell r="AB2753">
            <v>13748380.800150573</v>
          </cell>
          <cell r="AE2753">
            <v>85969289.42056179</v>
          </cell>
          <cell r="AJ2753">
            <v>10365935.754969299</v>
          </cell>
        </row>
        <row r="2754">
          <cell r="G2754" t="str">
            <v>COGS</v>
          </cell>
          <cell r="I2754">
            <v>1379372.57688592</v>
          </cell>
          <cell r="L2754">
            <v>10875756.416876331</v>
          </cell>
          <cell r="Q2754">
            <v>-3595502.912554767</v>
          </cell>
          <cell r="Z2754" t="str">
            <v>COGS</v>
          </cell>
          <cell r="AB2754">
            <v>6510642.7328593731</v>
          </cell>
          <cell r="AE2754">
            <v>54958975.746549308</v>
          </cell>
          <cell r="AJ2754">
            <v>15935443.219545111</v>
          </cell>
        </row>
        <row r="2755">
          <cell r="G2755" t="str">
            <v>GROSS MARGIN</v>
          </cell>
          <cell r="I2755">
            <v>1504623.1168571599</v>
          </cell>
          <cell r="L2755">
            <v>6220009.3286568299</v>
          </cell>
          <cell r="Q2755">
            <v>-3302328.504131116</v>
          </cell>
          <cell r="Z2755" t="str">
            <v>GROSS MARGIN</v>
          </cell>
          <cell r="AB2755">
            <v>7237738.0672912002</v>
          </cell>
          <cell r="AE2755">
            <v>31010313.674012482</v>
          </cell>
          <cell r="AJ2755">
            <v>-5569507.4645758122</v>
          </cell>
        </row>
        <row r="2756">
          <cell r="G2756" t="str">
            <v>Income from suppliers</v>
          </cell>
          <cell r="I2756">
            <v>48566.480763213942</v>
          </cell>
          <cell r="L2756">
            <v>186211.2895176491</v>
          </cell>
          <cell r="Q2756">
            <v>-192448.53429040452</v>
          </cell>
          <cell r="Z2756" t="str">
            <v>Income from suppliers</v>
          </cell>
          <cell r="AB2756">
            <v>320568.10895571392</v>
          </cell>
          <cell r="AE2756">
            <v>1174240.9845123445</v>
          </cell>
          <cell r="AJ2756">
            <v>-277782.92776157102</v>
          </cell>
        </row>
        <row r="2757">
          <cell r="G2757" t="str">
            <v>TOTAL MARGIN</v>
          </cell>
          <cell r="I2757">
            <v>1553189.5976203736</v>
          </cell>
          <cell r="L2757">
            <v>6406220.6181744784</v>
          </cell>
          <cell r="Q2757">
            <v>-3494777.038421521</v>
          </cell>
          <cell r="Z2757" t="str">
            <v>TOTAL MARGIN</v>
          </cell>
          <cell r="AB2757">
            <v>7558306.1762469262</v>
          </cell>
          <cell r="AE2757">
            <v>32184554.658524826</v>
          </cell>
          <cell r="AJ2757">
            <v>-5847290.3923373818</v>
          </cell>
        </row>
        <row r="2758">
          <cell r="G2758" t="str">
            <v>Total Rent</v>
          </cell>
          <cell r="I2758">
            <v>1056791.7211269988</v>
          </cell>
          <cell r="L2758">
            <v>4736250.5240826048</v>
          </cell>
          <cell r="Q2758">
            <v>-2493185.7191753574</v>
          </cell>
          <cell r="Z2758" t="str">
            <v>Total Rent</v>
          </cell>
          <cell r="AB2758">
            <v>5188065.4560460076</v>
          </cell>
          <cell r="AE2758">
            <v>24054490.097045537</v>
          </cell>
          <cell r="AJ2758">
            <v>-5140184.1787268519</v>
          </cell>
        </row>
        <row r="2759">
          <cell r="G2759" t="str">
            <v>Staff</v>
          </cell>
          <cell r="I2759">
            <v>163532.3936017151</v>
          </cell>
          <cell r="L2759">
            <v>620851.31508955592</v>
          </cell>
          <cell r="Q2759">
            <v>-118004.2450478333</v>
          </cell>
          <cell r="Z2759" t="str">
            <v>Staff</v>
          </cell>
          <cell r="AB2759">
            <v>1137072.2789377179</v>
          </cell>
          <cell r="AE2759">
            <v>4281639.0556268897</v>
          </cell>
          <cell r="AJ2759">
            <v>384237.36040400155</v>
          </cell>
        </row>
        <row r="2760">
          <cell r="G2760" t="str">
            <v>Warehouse &amp; Distribution Costs</v>
          </cell>
          <cell r="I2760">
            <v>-9482.9521142142767</v>
          </cell>
          <cell r="L2760">
            <v>60266.653645951039</v>
          </cell>
          <cell r="Q2760">
            <v>-32758.104998476207</v>
          </cell>
          <cell r="Z2760" t="str">
            <v>Warehouse &amp; Distribution Costs</v>
          </cell>
          <cell r="AB2760">
            <v>108589.7927322858</v>
          </cell>
          <cell r="AE2760">
            <v>348277.78885923501</v>
          </cell>
          <cell r="AJ2760">
            <v>60924.633191857138</v>
          </cell>
        </row>
        <row r="2761">
          <cell r="G2761" t="str">
            <v>Utilities / Supplies / Services</v>
          </cell>
          <cell r="I2761">
            <v>108974.43914142856</v>
          </cell>
          <cell r="L2761">
            <v>195564.95793102571</v>
          </cell>
          <cell r="Q2761">
            <v>-62477.335265395348</v>
          </cell>
          <cell r="Z2761" t="str">
            <v>Utilities / Supplies / Services</v>
          </cell>
          <cell r="AB2761">
            <v>290397.6606694283</v>
          </cell>
          <cell r="AE2761">
            <v>1195587.5551781286</v>
          </cell>
          <cell r="AJ2761">
            <v>485753.57897951547</v>
          </cell>
        </row>
        <row r="2762">
          <cell r="G2762" t="str">
            <v>Tax, Duty &amp; Other Charges</v>
          </cell>
          <cell r="I2762">
            <v>1013.6923542856966</v>
          </cell>
          <cell r="L2762">
            <v>45744.53020613674</v>
          </cell>
          <cell r="Q2762">
            <v>35455.828439642777</v>
          </cell>
          <cell r="Z2762" t="str">
            <v>Tax, Duty &amp; Other Charges</v>
          </cell>
          <cell r="AB2762">
            <v>1013.6923542855075</v>
          </cell>
          <cell r="AE2762">
            <v>273079.30240519333</v>
          </cell>
          <cell r="AJ2762">
            <v>-86.174351857043803</v>
          </cell>
        </row>
        <row r="2763">
          <cell r="G2763" t="str">
            <v>Marketing</v>
          </cell>
          <cell r="I2763">
            <v>19531.830775642877</v>
          </cell>
          <cell r="L2763">
            <v>40884.927540509816</v>
          </cell>
          <cell r="Q2763">
            <v>-12736.171976357145</v>
          </cell>
          <cell r="Z2763" t="str">
            <v>Marketing</v>
          </cell>
          <cell r="AB2763">
            <v>152365.06326314306</v>
          </cell>
          <cell r="AE2763">
            <v>258340.98464600567</v>
          </cell>
          <cell r="AJ2763">
            <v>66289.165998142853</v>
          </cell>
        </row>
        <row r="2764">
          <cell r="G2764" t="str">
            <v>TOTAL COST</v>
          </cell>
          <cell r="I2764">
            <v>1340361.1248858552</v>
          </cell>
          <cell r="L2764">
            <v>5699562.9084957847</v>
          </cell>
          <cell r="Q2764">
            <v>-2683705.7480237754</v>
          </cell>
          <cell r="Z2764" t="str">
            <v>TOTAL COST</v>
          </cell>
          <cell r="AB2764">
            <v>6877503.9440028593</v>
          </cell>
          <cell r="AE2764">
            <v>30411414.783760987</v>
          </cell>
          <cell r="AJ2764">
            <v>-4143065.6145051941</v>
          </cell>
        </row>
        <row r="2765">
          <cell r="G2765" t="str">
            <v>STORE CASH CONTRIBUTION</v>
          </cell>
          <cell r="I2765">
            <v>212828.47273451835</v>
          </cell>
          <cell r="L2765">
            <v>706657.70967869367</v>
          </cell>
          <cell r="Q2765">
            <v>-811071.29039774556</v>
          </cell>
          <cell r="Z2765" t="str">
            <v>STORE CASH CONTRIBUTION</v>
          </cell>
          <cell r="AB2765">
            <v>680802.23224406689</v>
          </cell>
          <cell r="AE2765">
            <v>1773139.8747638389</v>
          </cell>
          <cell r="AJ2765">
            <v>-1704224.7778321877</v>
          </cell>
        </row>
        <row r="2766">
          <cell r="G2766" t="str">
            <v>Central Costs</v>
          </cell>
          <cell r="I2766">
            <v>122760.66815892886</v>
          </cell>
          <cell r="L2766">
            <v>572381.2673555892</v>
          </cell>
          <cell r="Q2766">
            <v>93015.422788601718</v>
          </cell>
          <cell r="Z2766" t="str">
            <v>Central Costs</v>
          </cell>
          <cell r="AB2766">
            <v>598297.27338342741</v>
          </cell>
          <cell r="AE2766">
            <v>3842355.7891938444</v>
          </cell>
          <cell r="AJ2766">
            <v>451170.47786949109</v>
          </cell>
        </row>
        <row r="2767">
          <cell r="G2767" t="str">
            <v>EBITDA</v>
          </cell>
          <cell r="I2767">
            <v>88267.804575589485</v>
          </cell>
          <cell r="L2767">
            <v>134276.44232310448</v>
          </cell>
          <cell r="Q2767">
            <v>-904086.71318634739</v>
          </cell>
          <cell r="Z2767" t="str">
            <v>EBITDA</v>
          </cell>
          <cell r="AB2767">
            <v>82504.958860639483</v>
          </cell>
          <cell r="AE2767">
            <v>-2069215.9144300055</v>
          </cell>
          <cell r="AJ2767">
            <v>-2155395.2557016788</v>
          </cell>
        </row>
        <row r="2768">
          <cell r="G2768" t="str">
            <v>Depreciation</v>
          </cell>
          <cell r="I2768">
            <v>-1390503.5116672164</v>
          </cell>
          <cell r="L2768">
            <v>27897.904996262398</v>
          </cell>
          <cell r="Q2768">
            <v>-116366.98684747616</v>
          </cell>
          <cell r="Z2768" t="str">
            <v>Depreciation</v>
          </cell>
          <cell r="AB2768">
            <v>-420728.23758322792</v>
          </cell>
          <cell r="AE2768">
            <v>-586834.89109319774</v>
          </cell>
          <cell r="AJ2768">
            <v>-381728.87122580921</v>
          </cell>
        </row>
        <row r="2769">
          <cell r="G2769" t="str">
            <v>EBIT</v>
          </cell>
          <cell r="I2769">
            <v>1478771.3162428059</v>
          </cell>
          <cell r="L2769">
            <v>106378.53732684208</v>
          </cell>
          <cell r="Q2769">
            <v>-787719.72633887129</v>
          </cell>
          <cell r="Z2769" t="str">
            <v>EBIT</v>
          </cell>
          <cell r="AB2769">
            <v>503233.1964438674</v>
          </cell>
          <cell r="AE2769">
            <v>-1482381.0233368077</v>
          </cell>
          <cell r="AJ2769">
            <v>-1773666.3844758696</v>
          </cell>
        </row>
        <row r="2773">
          <cell r="B2773" t="str">
            <v>ACT</v>
          </cell>
          <cell r="C2773" t="str">
            <v>PY_BDG</v>
          </cell>
          <cell r="G2773" t="str">
            <v>CDD Group Total</v>
          </cell>
          <cell r="I2773" t="str">
            <v>JULY 2018</v>
          </cell>
          <cell r="Z2773" t="str">
            <v>CDD Group Total</v>
          </cell>
          <cell r="AB2773" t="str">
            <v>JULY 2018 YTD</v>
          </cell>
        </row>
        <row r="2774">
          <cell r="A2774" t="str">
            <v>CDD Group Total</v>
          </cell>
          <cell r="B2774">
            <v>319</v>
          </cell>
          <cell r="C2774">
            <v>144</v>
          </cell>
          <cell r="I2774" t="str">
            <v>Actual</v>
          </cell>
          <cell r="L2774" t="str">
            <v>Budget</v>
          </cell>
          <cell r="Q2774" t="str">
            <v>Prev.year</v>
          </cell>
          <cell r="R2774" t="str">
            <v>% of sales</v>
          </cell>
          <cell r="S2774" t="str">
            <v xml:space="preserve"> Variance</v>
          </cell>
          <cell r="T2774" t="str">
            <v xml:space="preserve"> Variance %</v>
          </cell>
          <cell r="AB2774" t="str">
            <v>Actual</v>
          </cell>
          <cell r="AC2774" t="str">
            <v>% of sales</v>
          </cell>
          <cell r="AE2774" t="str">
            <v>Budget</v>
          </cell>
          <cell r="AF2774" t="str">
            <v>% of sales</v>
          </cell>
          <cell r="AG2774" t="str">
            <v xml:space="preserve"> Variance</v>
          </cell>
          <cell r="AH2774" t="str">
            <v xml:space="preserve"> Variance %</v>
          </cell>
          <cell r="AJ2774" t="str">
            <v>Prev.year</v>
          </cell>
          <cell r="AK2774" t="str">
            <v>% of sales</v>
          </cell>
          <cell r="AL2774" t="str">
            <v xml:space="preserve"> Variance</v>
          </cell>
          <cell r="AM2774" t="str">
            <v xml:space="preserve"> Variance %</v>
          </cell>
        </row>
        <row r="2775">
          <cell r="A2775" t="str">
            <v>A</v>
          </cell>
          <cell r="B2775">
            <v>319</v>
          </cell>
          <cell r="C2775">
            <v>144</v>
          </cell>
          <cell r="G2775" t="str">
            <v>NET SALES</v>
          </cell>
          <cell r="I2775">
            <v>5419756.3079643548</v>
          </cell>
          <cell r="L2775">
            <v>7315128.2875020001</v>
          </cell>
          <cell r="Q2775">
            <v>7145070.6905584224</v>
          </cell>
          <cell r="Z2775" t="str">
            <v>NET SALES</v>
          </cell>
          <cell r="AB2775">
            <v>32139815.70166086</v>
          </cell>
          <cell r="AC2775">
            <v>1</v>
          </cell>
          <cell r="AE2775">
            <v>38989874.513608314</v>
          </cell>
          <cell r="AF2775">
            <v>1</v>
          </cell>
          <cell r="AG2775">
            <v>-6850058.8119474538</v>
          </cell>
          <cell r="AH2775">
            <v>-0.17568814717668901</v>
          </cell>
          <cell r="AJ2775">
            <v>39264297.037711427</v>
          </cell>
          <cell r="AK2775">
            <v>1</v>
          </cell>
          <cell r="AL2775">
            <v>-7124481.3360505663</v>
          </cell>
          <cell r="AM2775">
            <v>-0.18144935408388574</v>
          </cell>
        </row>
        <row r="2776">
          <cell r="A2776" t="str">
            <v>B</v>
          </cell>
          <cell r="B2776">
            <v>320</v>
          </cell>
          <cell r="C2776">
            <v>145</v>
          </cell>
          <cell r="G2776" t="str">
            <v>COGS</v>
          </cell>
          <cell r="I2776">
            <v>3311631.5645578112</v>
          </cell>
          <cell r="L2776">
            <v>4557983.6262889411</v>
          </cell>
          <cell r="Q2776">
            <v>4530644.5312509025</v>
          </cell>
          <cell r="Z2776" t="str">
            <v>COGS</v>
          </cell>
          <cell r="AB2776">
            <v>21001637.759560287</v>
          </cell>
          <cell r="AC2776">
            <v>0.65344611663330121</v>
          </cell>
          <cell r="AE2776">
            <v>24966706.615846947</v>
          </cell>
          <cell r="AF2776">
            <v>0.64033821414667602</v>
          </cell>
          <cell r="AG2776">
            <v>3965068.8562866598</v>
          </cell>
          <cell r="AH2776">
            <v>0.15881425280857586</v>
          </cell>
          <cell r="AJ2776">
            <v>25083754.773738563</v>
          </cell>
          <cell r="AK2776">
            <v>0.63884385220616202</v>
          </cell>
          <cell r="AL2776">
            <v>4082117.0141782761</v>
          </cell>
          <cell r="AM2776">
            <v>0.16273947226003216</v>
          </cell>
        </row>
        <row r="2777">
          <cell r="B2777">
            <v>321</v>
          </cell>
          <cell r="C2777">
            <v>146</v>
          </cell>
          <cell r="G2777" t="str">
            <v>GROSS MARGIN</v>
          </cell>
          <cell r="I2777">
            <v>2108124.7434065435</v>
          </cell>
          <cell r="L2777">
            <v>2757144.661213059</v>
          </cell>
          <cell r="Q2777">
            <v>2614426.1593075199</v>
          </cell>
          <cell r="Z2777" t="str">
            <v>GROSS MARGIN</v>
          </cell>
          <cell r="AB2777">
            <v>11138177.942100573</v>
          </cell>
          <cell r="AC2777">
            <v>0.34655388336669884</v>
          </cell>
          <cell r="AE2777">
            <v>14023167.897761367</v>
          </cell>
          <cell r="AF2777">
            <v>0.35966178585332398</v>
          </cell>
          <cell r="AG2777">
            <v>-2884989.9556607939</v>
          </cell>
          <cell r="AH2777">
            <v>-0.20573025843335646</v>
          </cell>
          <cell r="AJ2777">
            <v>14180542.263972864</v>
          </cell>
          <cell r="AK2777">
            <v>0.36115614779383798</v>
          </cell>
          <cell r="AL2777">
            <v>-3042364.3218722902</v>
          </cell>
          <cell r="AM2777">
            <v>-0.21454499166803598</v>
          </cell>
        </row>
        <row r="2778">
          <cell r="A2778" t="str">
            <v>C</v>
          </cell>
          <cell r="B2778">
            <v>322</v>
          </cell>
          <cell r="C2778">
            <v>147</v>
          </cell>
          <cell r="G2778" t="str">
            <v>Income from suppliers</v>
          </cell>
          <cell r="I2778">
            <v>206926.85951492854</v>
          </cell>
          <cell r="L2778">
            <v>202807.75705092977</v>
          </cell>
          <cell r="Q2778">
            <v>119554.6975717381</v>
          </cell>
          <cell r="Z2778" t="str">
            <v>Income from suppliers</v>
          </cell>
          <cell r="AB2778">
            <v>1217753.3795394283</v>
          </cell>
          <cell r="AC2778">
            <v>3.7889245876307237E-2</v>
          </cell>
          <cell r="AE2778">
            <v>1214404.876246924</v>
          </cell>
          <cell r="AF2778">
            <v>3.1146673114402314E-2</v>
          </cell>
          <cell r="AG2778">
            <v>3348.5032925042324</v>
          </cell>
          <cell r="AH2778">
            <v>2.7573203616018116E-3</v>
          </cell>
          <cell r="AJ2778">
            <v>1315541.3618285714</v>
          </cell>
          <cell r="AK2778">
            <v>3.3504773065593373E-2</v>
          </cell>
          <cell r="AL2778">
            <v>-97787.982289143139</v>
          </cell>
          <cell r="AM2778">
            <v>-7.4332883120619031E-2</v>
          </cell>
        </row>
        <row r="2779">
          <cell r="B2779">
            <v>323</v>
          </cell>
          <cell r="C2779">
            <v>148</v>
          </cell>
          <cell r="G2779" t="str">
            <v>TOTAL MARGIN</v>
          </cell>
          <cell r="I2779">
            <v>2315051.6029214719</v>
          </cell>
          <cell r="L2779">
            <v>2959952.4182639886</v>
          </cell>
          <cell r="Q2779">
            <v>2733980.8568792581</v>
          </cell>
          <cell r="Z2779" t="str">
            <v>TOTAL MARGIN</v>
          </cell>
          <cell r="AB2779">
            <v>12355931.321640002</v>
          </cell>
          <cell r="AC2779">
            <v>0.38444312924300605</v>
          </cell>
          <cell r="AE2779">
            <v>15237572.774008291</v>
          </cell>
          <cell r="AF2779">
            <v>0.39080845896772626</v>
          </cell>
          <cell r="AG2779">
            <v>-2881641.4523682892</v>
          </cell>
          <cell r="AH2779">
            <v>-0.18911420441474058</v>
          </cell>
          <cell r="AJ2779">
            <v>15496083.625801435</v>
          </cell>
          <cell r="AK2779">
            <v>0.39466092085943139</v>
          </cell>
          <cell r="AL2779">
            <v>-3140152.3041614331</v>
          </cell>
          <cell r="AM2779">
            <v>-0.20264167256641463</v>
          </cell>
        </row>
        <row r="2780">
          <cell r="A2780" t="str">
            <v>DJ</v>
          </cell>
          <cell r="B2780">
            <v>324</v>
          </cell>
          <cell r="C2780">
            <v>149</v>
          </cell>
          <cell r="G2780" t="str">
            <v>Total Rent</v>
          </cell>
          <cell r="I2780">
            <v>383431.63257542858</v>
          </cell>
          <cell r="L2780">
            <v>518772.56826667569</v>
          </cell>
          <cell r="Q2780">
            <v>484640.32964066672</v>
          </cell>
          <cell r="Z2780" t="str">
            <v>Total Rent</v>
          </cell>
          <cell r="AB2780">
            <v>2079795.3200514286</v>
          </cell>
          <cell r="AC2780">
            <v>6.471086640188646E-2</v>
          </cell>
          <cell r="AE2780">
            <v>2252375.8508065958</v>
          </cell>
          <cell r="AF2780">
            <v>5.7768225184219757E-2</v>
          </cell>
          <cell r="AG2780">
            <v>172580.53075516713</v>
          </cell>
          <cell r="AH2780">
            <v>7.662155083636002E-2</v>
          </cell>
          <cell r="AJ2780">
            <v>2424423.6111150002</v>
          </cell>
          <cell r="AK2780">
            <v>6.1746262992724933E-2</v>
          </cell>
          <cell r="AL2780">
            <v>344628.29106357158</v>
          </cell>
          <cell r="AM2780">
            <v>0.14214854594040016</v>
          </cell>
        </row>
        <row r="2781">
          <cell r="A2781" t="str">
            <v>I</v>
          </cell>
          <cell r="B2781">
            <v>325</v>
          </cell>
          <cell r="C2781">
            <v>150</v>
          </cell>
          <cell r="G2781" t="str">
            <v>Staff</v>
          </cell>
          <cell r="I2781">
            <v>759149.44679055735</v>
          </cell>
          <cell r="L2781">
            <v>832347.17952437571</v>
          </cell>
          <cell r="Q2781">
            <v>1018627.4044550715</v>
          </cell>
          <cell r="Z2781" t="str">
            <v>Staff</v>
          </cell>
          <cell r="AB2781">
            <v>5310945.5463588564</v>
          </cell>
          <cell r="AC2781">
            <v>0.16524505291685315</v>
          </cell>
          <cell r="AE2781">
            <v>5556501.8497924507</v>
          </cell>
          <cell r="AF2781">
            <v>0.14251140633584525</v>
          </cell>
          <cell r="AG2781">
            <v>245556.30343359429</v>
          </cell>
          <cell r="AH2781">
            <v>4.4192607160342567E-2</v>
          </cell>
          <cell r="AJ2781">
            <v>6106790.7373785712</v>
          </cell>
          <cell r="AK2781">
            <v>0.15553037232560918</v>
          </cell>
          <cell r="AL2781">
            <v>795845.19101971481</v>
          </cell>
          <cell r="AM2781">
            <v>0.13032134639041892</v>
          </cell>
        </row>
        <row r="2782">
          <cell r="A2782" t="str">
            <v>EF</v>
          </cell>
          <cell r="B2782">
            <v>326</v>
          </cell>
          <cell r="C2782">
            <v>151</v>
          </cell>
          <cell r="G2782" t="str">
            <v>Warehouse &amp; Distribution Costs</v>
          </cell>
          <cell r="I2782">
            <v>341590.29443928541</v>
          </cell>
          <cell r="L2782">
            <v>284624.87004842074</v>
          </cell>
          <cell r="Q2782">
            <v>358925.71180157177</v>
          </cell>
          <cell r="Z2782" t="str">
            <v>Warehouse &amp; Distribution Costs</v>
          </cell>
          <cell r="AB2782">
            <v>2165174.3651302853</v>
          </cell>
          <cell r="AC2782">
            <v>6.7367354723767051E-2</v>
          </cell>
          <cell r="AE2782">
            <v>1992374.0903389442</v>
          </cell>
          <cell r="AF2782">
            <v>5.1099782063765357E-2</v>
          </cell>
          <cell r="AG2782">
            <v>-172800.27479134104</v>
          </cell>
          <cell r="AH2782">
            <v>-8.6730838164003732E-2</v>
          </cell>
          <cell r="AJ2782">
            <v>2549114.044478571</v>
          </cell>
          <cell r="AK2782">
            <v>6.492193256459608E-2</v>
          </cell>
          <cell r="AL2782">
            <v>383939.67934828578</v>
          </cell>
          <cell r="AM2782">
            <v>0.15061690950230588</v>
          </cell>
        </row>
        <row r="2783">
          <cell r="A2783" t="str">
            <v>KLM</v>
          </cell>
          <cell r="B2783">
            <v>327</v>
          </cell>
          <cell r="C2783">
            <v>152</v>
          </cell>
          <cell r="G2783" t="str">
            <v>Utilities / Supplies / Services</v>
          </cell>
          <cell r="I2783">
            <v>155145.51787521431</v>
          </cell>
          <cell r="L2783">
            <v>160971.27072165022</v>
          </cell>
          <cell r="Q2783">
            <v>152970.14628352385</v>
          </cell>
          <cell r="Z2783" t="str">
            <v>Utilities / Supplies / Services</v>
          </cell>
          <cell r="AB2783">
            <v>951147.5784757142</v>
          </cell>
          <cell r="AC2783">
            <v>2.9594058264203506E-2</v>
          </cell>
          <cell r="AE2783">
            <v>1126798.8950515515</v>
          </cell>
          <cell r="AF2783">
            <v>2.889978254888392E-2</v>
          </cell>
          <cell r="AG2783">
            <v>175651.31657583732</v>
          </cell>
          <cell r="AH2783">
            <v>0.15588524034521811</v>
          </cell>
          <cell r="AJ2783">
            <v>1014370.976307857</v>
          </cell>
          <cell r="AK2783">
            <v>2.583443618852016E-2</v>
          </cell>
          <cell r="AL2783">
            <v>63223.397832142771</v>
          </cell>
          <cell r="AM2783">
            <v>6.2327688103089751E-2</v>
          </cell>
        </row>
        <row r="2784">
          <cell r="A2784" t="str">
            <v>N</v>
          </cell>
          <cell r="B2784">
            <v>328</v>
          </cell>
          <cell r="C2784">
            <v>153</v>
          </cell>
          <cell r="G2784" t="str">
            <v>Tax, Duty &amp; Other Charges</v>
          </cell>
          <cell r="I2784">
            <v>4540.01845771429</v>
          </cell>
          <cell r="L2784">
            <v>21269.399157216496</v>
          </cell>
          <cell r="Q2784">
            <v>26190.626153238118</v>
          </cell>
          <cell r="Z2784" t="str">
            <v>Tax, Duty &amp; Other Charges</v>
          </cell>
          <cell r="AB2784">
            <v>41241.954575714291</v>
          </cell>
          <cell r="AC2784">
            <v>1.2832044514052103E-3</v>
          </cell>
          <cell r="AE2784">
            <v>148885.79410051549</v>
          </cell>
          <cell r="AF2784">
            <v>3.8185758727833584E-3</v>
          </cell>
          <cell r="AG2784">
            <v>107643.83952480119</v>
          </cell>
          <cell r="AH2784">
            <v>0.72299603985138372</v>
          </cell>
          <cell r="AJ2784">
            <v>159242.33673857144</v>
          </cell>
          <cell r="AK2784">
            <v>4.055652303812469E-3</v>
          </cell>
          <cell r="AL2784">
            <v>118000.38216285715</v>
          </cell>
          <cell r="AM2784">
            <v>0.74101137034040565</v>
          </cell>
        </row>
        <row r="2785">
          <cell r="A2785" t="str">
            <v>O</v>
          </cell>
          <cell r="B2785">
            <v>329</v>
          </cell>
          <cell r="C2785">
            <v>154</v>
          </cell>
          <cell r="G2785" t="str">
            <v>Marketing</v>
          </cell>
          <cell r="I2785">
            <v>27893.240863285726</v>
          </cell>
          <cell r="L2785">
            <v>20577.185512219257</v>
          </cell>
          <cell r="Q2785">
            <v>30832.934018309523</v>
          </cell>
          <cell r="Z2785" t="str">
            <v>Marketing</v>
          </cell>
          <cell r="AB2785">
            <v>150703.06987628571</v>
          </cell>
          <cell r="AC2785">
            <v>4.688983635599938E-3</v>
          </cell>
          <cell r="AE2785">
            <v>220898.27067442372</v>
          </cell>
          <cell r="AF2785">
            <v>5.6655291516089753E-3</v>
          </cell>
          <cell r="AG2785">
            <v>70195.200798138016</v>
          </cell>
          <cell r="AH2785">
            <v>0.31777161760400074</v>
          </cell>
          <cell r="AJ2785">
            <v>224150.08450214285</v>
          </cell>
          <cell r="AK2785">
            <v>5.7087507331879065E-3</v>
          </cell>
          <cell r="AL2785">
            <v>73447.014625857148</v>
          </cell>
          <cell r="AM2785">
            <v>0.32766891339340543</v>
          </cell>
        </row>
        <row r="2786">
          <cell r="A2786">
            <v>0</v>
          </cell>
          <cell r="B2786">
            <v>330</v>
          </cell>
          <cell r="C2786">
            <v>155</v>
          </cell>
          <cell r="G2786" t="str">
            <v>TOTAL COST</v>
          </cell>
          <cell r="I2786">
            <v>1671750.1510014858</v>
          </cell>
          <cell r="L2786">
            <v>1838562.4732305582</v>
          </cell>
          <cell r="Q2786">
            <v>2072187.1523523815</v>
          </cell>
          <cell r="Z2786" t="str">
            <v>TOTAL COST</v>
          </cell>
          <cell r="AB2786">
            <v>10699007.834468283</v>
          </cell>
          <cell r="AC2786">
            <v>0.33288952039371528</v>
          </cell>
          <cell r="AE2786">
            <v>11297834.750764482</v>
          </cell>
          <cell r="AF2786">
            <v>0.28976330115710663</v>
          </cell>
          <cell r="AG2786">
            <v>598826.91629619896</v>
          </cell>
          <cell r="AH2786">
            <v>-5.3003688716165565E-2</v>
          </cell>
          <cell r="AJ2786">
            <v>12478091.790520716</v>
          </cell>
          <cell r="AK2786">
            <v>0.31779740710845078</v>
          </cell>
          <cell r="AL2786">
            <v>-1779083.9560524337</v>
          </cell>
          <cell r="AM2786">
            <v>-0.14257660433336106</v>
          </cell>
        </row>
        <row r="2787">
          <cell r="B2787">
            <v>331</v>
          </cell>
          <cell r="C2787">
            <v>156</v>
          </cell>
          <cell r="G2787" t="str">
            <v>STORE CASH CONTRIBUTION</v>
          </cell>
          <cell r="I2787">
            <v>643301.45191998617</v>
          </cell>
          <cell r="L2787">
            <v>1121389.9450334304</v>
          </cell>
          <cell r="Q2787">
            <v>661793.70452687657</v>
          </cell>
          <cell r="Z2787" t="str">
            <v>STORE CASH CONTRIBUTION</v>
          </cell>
          <cell r="AB2787">
            <v>1656923.4871717189</v>
          </cell>
          <cell r="AC2787">
            <v>5.1553608849290805E-2</v>
          </cell>
          <cell r="AE2787">
            <v>3939738.0232438091</v>
          </cell>
          <cell r="AF2787">
            <v>0.10104515781061965</v>
          </cell>
          <cell r="AG2787">
            <v>-2282814.5360720903</v>
          </cell>
          <cell r="AH2787">
            <v>-0.57943307971338665</v>
          </cell>
          <cell r="AJ2787">
            <v>3017991.8352807183</v>
          </cell>
          <cell r="AK2787">
            <v>7.6863513750980578E-2</v>
          </cell>
          <cell r="AL2787">
            <v>-1361068.3481089994</v>
          </cell>
          <cell r="AM2787">
            <v>-0.45098476814878452</v>
          </cell>
        </row>
        <row r="2788">
          <cell r="A2788" t="str">
            <v>S</v>
          </cell>
          <cell r="B2788">
            <v>332</v>
          </cell>
          <cell r="C2788">
            <v>157</v>
          </cell>
          <cell r="G2788" t="str">
            <v>Central Costs</v>
          </cell>
          <cell r="I2788">
            <v>387891.1643083425</v>
          </cell>
          <cell r="L2788">
            <v>427831.29770365963</v>
          </cell>
          <cell r="Q2788">
            <v>390228.12712315493</v>
          </cell>
          <cell r="Z2788" t="str">
            <v>Central Costs</v>
          </cell>
          <cell r="AB2788">
            <v>2715795.3335731425</v>
          </cell>
          <cell r="AC2788">
            <v>8.4499405932586008E-2</v>
          </cell>
          <cell r="AE2788">
            <v>3012691.0839256137</v>
          </cell>
          <cell r="AF2788">
            <v>7.7268550399517674E-2</v>
          </cell>
          <cell r="AG2788">
            <v>296895.75035247114</v>
          </cell>
          <cell r="AH2788">
            <v>9.8548354969606899E-2</v>
          </cell>
          <cell r="AJ2788">
            <v>2920213.9261264885</v>
          </cell>
          <cell r="AK2788">
            <v>7.4373263917644233E-2</v>
          </cell>
          <cell r="AL2788">
            <v>204418.59255334595</v>
          </cell>
          <cell r="AM2788">
            <v>7.0001238855982195E-2</v>
          </cell>
        </row>
        <row r="2789">
          <cell r="B2789">
            <v>333</v>
          </cell>
          <cell r="C2789">
            <v>158</v>
          </cell>
          <cell r="G2789" t="str">
            <v>EBITDA</v>
          </cell>
          <cell r="I2789">
            <v>255410.28761164367</v>
          </cell>
          <cell r="L2789">
            <v>693558.64732977073</v>
          </cell>
          <cell r="Q2789">
            <v>271565.57740372163</v>
          </cell>
          <cell r="Z2789" t="str">
            <v>EBITDA</v>
          </cell>
          <cell r="AB2789">
            <v>-1058871.8464014237</v>
          </cell>
          <cell r="AC2789">
            <v>-3.2945797083295203E-2</v>
          </cell>
          <cell r="AE2789">
            <v>927046.93931819545</v>
          </cell>
          <cell r="AF2789">
            <v>2.3776607411101974E-2</v>
          </cell>
          <cell r="AG2789">
            <v>-1985918.7857196191</v>
          </cell>
          <cell r="AH2789">
            <v>-2.1421987404221192</v>
          </cell>
          <cell r="AJ2789">
            <v>97777.909154229797</v>
          </cell>
          <cell r="AK2789">
            <v>2.4902498333363495E-3</v>
          </cell>
          <cell r="AL2789">
            <v>-1156649.7555556535</v>
          </cell>
          <cell r="AM2789">
            <v>-11.8293566058077</v>
          </cell>
        </row>
        <row r="2790">
          <cell r="A2790" t="str">
            <v>R</v>
          </cell>
          <cell r="B2790">
            <v>334</v>
          </cell>
          <cell r="C2790">
            <v>159</v>
          </cell>
          <cell r="G2790" t="str">
            <v>Depreciation</v>
          </cell>
          <cell r="I2790">
            <v>43235.735315714286</v>
          </cell>
          <cell r="L2790">
            <v>35041.983193095228</v>
          </cell>
          <cell r="Q2790">
            <v>45857.703907142852</v>
          </cell>
          <cell r="Z2790" t="str">
            <v>Depreciation</v>
          </cell>
          <cell r="AB2790">
            <v>296047.02674371429</v>
          </cell>
          <cell r="AC2790">
            <v>9.2112235331957958E-3</v>
          </cell>
          <cell r="AE2790">
            <v>244918.88235166657</v>
          </cell>
          <cell r="AF2790">
            <v>6.2816022212686153E-3</v>
          </cell>
          <cell r="AG2790">
            <v>-51128.144392047718</v>
          </cell>
          <cell r="AH2790">
            <v>-0.20875542098316213</v>
          </cell>
          <cell r="AJ2790">
            <v>325232.60120214277</v>
          </cell>
          <cell r="AK2790">
            <v>8.2831637324303261E-3</v>
          </cell>
          <cell r="AL2790">
            <v>29185.574458428484</v>
          </cell>
          <cell r="AM2790">
            <v>8.973754276339807E-2</v>
          </cell>
        </row>
        <row r="2791">
          <cell r="B2791">
            <v>335</v>
          </cell>
          <cell r="C2791">
            <v>160</v>
          </cell>
          <cell r="G2791" t="str">
            <v>EBIT</v>
          </cell>
          <cell r="I2791">
            <v>212174.55229592937</v>
          </cell>
          <cell r="L2791">
            <v>658516.66413667554</v>
          </cell>
          <cell r="Q2791">
            <v>225707.87349657877</v>
          </cell>
          <cell r="Z2791" t="str">
            <v>EBIT</v>
          </cell>
          <cell r="AB2791">
            <v>-1354918.8731451379</v>
          </cell>
          <cell r="AC2791">
            <v>-4.2157020616490994E-2</v>
          </cell>
          <cell r="AE2791">
            <v>682128.05696652888</v>
          </cell>
          <cell r="AF2791">
            <v>1.7495005189833358E-2</v>
          </cell>
          <cell r="AG2791">
            <v>-2037046.9301116667</v>
          </cell>
          <cell r="AH2791">
            <v>-2.9863116013297515</v>
          </cell>
          <cell r="AJ2791">
            <v>-227454.69204791298</v>
          </cell>
          <cell r="AK2791">
            <v>-5.7929138990939766E-3</v>
          </cell>
          <cell r="AL2791">
            <v>-1127464.1810972248</v>
          </cell>
          <cell r="AM2791">
            <v>4.9568737006301298</v>
          </cell>
        </row>
        <row r="2792">
          <cell r="T2792" t="str">
            <v>data kPLN</v>
          </cell>
          <cell r="AM2792" t="str">
            <v>data kPLN</v>
          </cell>
        </row>
        <row r="2795">
          <cell r="G2795" t="str">
            <v>CHECK CDD</v>
          </cell>
          <cell r="Z2795" t="str">
            <v>CHECK CDD</v>
          </cell>
        </row>
        <row r="2796">
          <cell r="G2796" t="str">
            <v>NET SALES</v>
          </cell>
          <cell r="I2796">
            <v>0</v>
          </cell>
          <cell r="L2796">
            <v>0</v>
          </cell>
          <cell r="Q2796">
            <v>-136723.07642355934</v>
          </cell>
          <cell r="Z2796" t="str">
            <v>NET SALES</v>
          </cell>
          <cell r="AB2796">
            <v>0</v>
          </cell>
          <cell r="AE2796">
            <v>0</v>
          </cell>
          <cell r="AJ2796">
            <v>-2370054.4736345708</v>
          </cell>
        </row>
        <row r="2797">
          <cell r="G2797" t="str">
            <v>COGS</v>
          </cell>
          <cell r="I2797">
            <v>0</v>
          </cell>
          <cell r="L2797">
            <v>0</v>
          </cell>
          <cell r="Q2797">
            <v>-208792.21768447664</v>
          </cell>
          <cell r="Z2797" t="str">
            <v>COGS</v>
          </cell>
          <cell r="AB2797">
            <v>0</v>
          </cell>
          <cell r="AE2797">
            <v>0</v>
          </cell>
          <cell r="AJ2797">
            <v>-828900.51435813308</v>
          </cell>
        </row>
        <row r="2798">
          <cell r="G2798" t="str">
            <v>GROSS MARGIN</v>
          </cell>
          <cell r="I2798">
            <v>0</v>
          </cell>
          <cell r="L2798">
            <v>0</v>
          </cell>
          <cell r="Q2798">
            <v>72069.141260917298</v>
          </cell>
          <cell r="Z2798" t="str">
            <v>GROSS MARGIN</v>
          </cell>
          <cell r="AB2798">
            <v>0</v>
          </cell>
          <cell r="AE2798">
            <v>0</v>
          </cell>
          <cell r="AJ2798">
            <v>-1541153.9592764378</v>
          </cell>
        </row>
        <row r="2799">
          <cell r="G2799" t="str">
            <v>Income from suppliers</v>
          </cell>
          <cell r="I2799">
            <v>0</v>
          </cell>
          <cell r="L2799">
            <v>0</v>
          </cell>
          <cell r="Q2799">
            <v>81577.323584261874</v>
          </cell>
          <cell r="Z2799" t="str">
            <v>Income from suppliers</v>
          </cell>
          <cell r="AB2799">
            <v>0</v>
          </cell>
          <cell r="AE2799">
            <v>0</v>
          </cell>
          <cell r="AJ2799">
            <v>-87618.017382571241</v>
          </cell>
        </row>
        <row r="2800">
          <cell r="G2800" t="str">
            <v>TOTAL MARGIN</v>
          </cell>
          <cell r="I2800">
            <v>0</v>
          </cell>
          <cell r="L2800">
            <v>0</v>
          </cell>
          <cell r="Q2800">
            <v>153646.46484517911</v>
          </cell>
          <cell r="Z2800" t="str">
            <v>TOTAL MARGIN</v>
          </cell>
          <cell r="AB2800">
            <v>0</v>
          </cell>
          <cell r="AE2800">
            <v>0</v>
          </cell>
          <cell r="AJ2800">
            <v>-1628771.9766590092</v>
          </cell>
        </row>
        <row r="2801">
          <cell r="G2801" t="str">
            <v>Total Rent</v>
          </cell>
          <cell r="I2801">
            <v>0</v>
          </cell>
          <cell r="L2801">
            <v>0</v>
          </cell>
          <cell r="Q2801">
            <v>-15460.224831952597</v>
          </cell>
          <cell r="Z2801" t="str">
            <v>Total Rent</v>
          </cell>
          <cell r="AB2801">
            <v>0</v>
          </cell>
          <cell r="AE2801">
            <v>0</v>
          </cell>
          <cell r="AJ2801">
            <v>-282509.4598722863</v>
          </cell>
        </row>
        <row r="2802">
          <cell r="G2802" t="str">
            <v>Staff</v>
          </cell>
          <cell r="I2802">
            <v>0</v>
          </cell>
          <cell r="L2802">
            <v>0</v>
          </cell>
          <cell r="Q2802">
            <v>-237103.88946807152</v>
          </cell>
          <cell r="Z2802" t="str">
            <v>Staff</v>
          </cell>
          <cell r="AB2802">
            <v>0</v>
          </cell>
          <cell r="AE2802">
            <v>0</v>
          </cell>
          <cell r="AJ2802">
            <v>-855712.57195957191</v>
          </cell>
        </row>
        <row r="2803">
          <cell r="G2803" t="str">
            <v>Warehouse &amp; Distribution Costs</v>
          </cell>
          <cell r="I2803">
            <v>0</v>
          </cell>
          <cell r="L2803">
            <v>0</v>
          </cell>
          <cell r="Q2803">
            <v>-46461.867707571946</v>
          </cell>
          <cell r="Z2803" t="str">
            <v>Warehouse &amp; Distribution Costs</v>
          </cell>
          <cell r="AB2803">
            <v>0</v>
          </cell>
          <cell r="AE2803">
            <v>0</v>
          </cell>
          <cell r="AJ2803">
            <v>-435959.40629057121</v>
          </cell>
        </row>
        <row r="2804">
          <cell r="G2804" t="str">
            <v>Utilities / Supplies / Services</v>
          </cell>
          <cell r="I2804">
            <v>0</v>
          </cell>
          <cell r="L2804">
            <v>0</v>
          </cell>
          <cell r="Q2804">
            <v>45174.241433333285</v>
          </cell>
          <cell r="Z2804" t="str">
            <v>Utilities / Supplies / Services</v>
          </cell>
          <cell r="AB2804">
            <v>0</v>
          </cell>
          <cell r="AE2804">
            <v>0</v>
          </cell>
          <cell r="AJ2804">
            <v>-12439.225836999947</v>
          </cell>
        </row>
        <row r="2805">
          <cell r="G2805" t="str">
            <v>Tax, Duty &amp; Other Charges</v>
          </cell>
          <cell r="I2805">
            <v>0</v>
          </cell>
          <cell r="L2805">
            <v>0</v>
          </cell>
          <cell r="Q2805">
            <v>43000.557675047603</v>
          </cell>
          <cell r="Z2805" t="str">
            <v>Tax, Duty &amp; Other Charges</v>
          </cell>
          <cell r="AB2805">
            <v>0</v>
          </cell>
          <cell r="AE2805">
            <v>0</v>
          </cell>
          <cell r="AJ2805">
            <v>-73592.435436285698</v>
          </cell>
        </row>
        <row r="2806">
          <cell r="G2806" t="str">
            <v>Marketing</v>
          </cell>
          <cell r="I2806">
            <v>0</v>
          </cell>
          <cell r="L2806">
            <v>0</v>
          </cell>
          <cell r="Q2806">
            <v>3432.5907579761806</v>
          </cell>
          <cell r="Z2806" t="str">
            <v>Marketing</v>
          </cell>
          <cell r="AB2806">
            <v>0</v>
          </cell>
          <cell r="AE2806">
            <v>0</v>
          </cell>
          <cell r="AJ2806">
            <v>-18815.385371857119</v>
          </cell>
        </row>
        <row r="2807">
          <cell r="G2807" t="str">
            <v>TOTAL COST</v>
          </cell>
          <cell r="I2807">
            <v>0</v>
          </cell>
          <cell r="L2807">
            <v>0</v>
          </cell>
          <cell r="Q2807">
            <v>-207418.59214123897</v>
          </cell>
          <cell r="Z2807" t="str">
            <v>TOTAL COST</v>
          </cell>
          <cell r="AB2807">
            <v>0</v>
          </cell>
          <cell r="AE2807">
            <v>0</v>
          </cell>
          <cell r="AJ2807">
            <v>-1679028.4847675767</v>
          </cell>
        </row>
        <row r="2808">
          <cell r="G2808" t="str">
            <v>STORE CASH CONTRIBUTION</v>
          </cell>
          <cell r="I2808">
            <v>0</v>
          </cell>
          <cell r="L2808">
            <v>0</v>
          </cell>
          <cell r="Q2808">
            <v>361065.05698641809</v>
          </cell>
          <cell r="Z2808" t="str">
            <v>STORE CASH CONTRIBUTION</v>
          </cell>
          <cell r="AB2808">
            <v>-3.7252902984619141E-9</v>
          </cell>
          <cell r="AE2808">
            <v>-3.7252902984619141E-9</v>
          </cell>
          <cell r="AJ2808">
            <v>50256.508108567446</v>
          </cell>
        </row>
        <row r="2809">
          <cell r="G2809" t="str">
            <v>Central Costs</v>
          </cell>
          <cell r="I2809">
            <v>0</v>
          </cell>
          <cell r="L2809">
            <v>0</v>
          </cell>
          <cell r="Q2809">
            <v>68696.985605416587</v>
          </cell>
          <cell r="Z2809" t="str">
            <v>Central Costs</v>
          </cell>
          <cell r="AB2809">
            <v>0</v>
          </cell>
          <cell r="AE2809">
            <v>0</v>
          </cell>
          <cell r="AJ2809">
            <v>62191.085658082739</v>
          </cell>
        </row>
        <row r="2810">
          <cell r="G2810" t="str">
            <v>EBITDA</v>
          </cell>
          <cell r="I2810">
            <v>0</v>
          </cell>
          <cell r="L2810">
            <v>0</v>
          </cell>
          <cell r="Q2810">
            <v>292368.0713810015</v>
          </cell>
          <cell r="Z2810" t="str">
            <v>EBITDA</v>
          </cell>
          <cell r="AB2810">
            <v>-3.7252902984619141E-9</v>
          </cell>
          <cell r="AE2810">
            <v>-3.7252902984619141E-9</v>
          </cell>
          <cell r="AJ2810">
            <v>-11934.577549515292</v>
          </cell>
        </row>
        <row r="2811">
          <cell r="G2811" t="str">
            <v>Depreciation</v>
          </cell>
          <cell r="I2811">
            <v>0</v>
          </cell>
          <cell r="L2811">
            <v>10727.89680121564</v>
          </cell>
          <cell r="Q2811">
            <v>-5605.6480131428616</v>
          </cell>
          <cell r="Z2811" t="str">
            <v>Depreciation</v>
          </cell>
          <cell r="AB2811">
            <v>0</v>
          </cell>
          <cell r="AE2811">
            <v>65630.00744184287</v>
          </cell>
          <cell r="AJ2811">
            <v>-40590.883298142813</v>
          </cell>
        </row>
        <row r="2812">
          <cell r="G2812" t="str">
            <v>EBIT</v>
          </cell>
          <cell r="I2812">
            <v>0</v>
          </cell>
          <cell r="L2812">
            <v>-10727.896801215713</v>
          </cell>
          <cell r="Q2812">
            <v>297973.71939414437</v>
          </cell>
          <cell r="Z2812" t="str">
            <v>EBIT</v>
          </cell>
          <cell r="AB2812">
            <v>-3.7252902984619141E-9</v>
          </cell>
          <cell r="AE2812">
            <v>-65630.007441846537</v>
          </cell>
          <cell r="AJ2812">
            <v>28656.305748627521</v>
          </cell>
        </row>
        <row r="2815">
          <cell r="G2815" t="str">
            <v>CHECK BALTONA+CDD</v>
          </cell>
          <cell r="Z2815" t="str">
            <v>CHECK BALTONA+CDD</v>
          </cell>
        </row>
        <row r="2816">
          <cell r="G2816" t="str">
            <v>NET SALES</v>
          </cell>
          <cell r="I2816">
            <v>0</v>
          </cell>
          <cell r="L2816">
            <v>0</v>
          </cell>
          <cell r="Q2816">
            <v>0</v>
          </cell>
          <cell r="Z2816" t="str">
            <v>NET SALES</v>
          </cell>
          <cell r="AB2816">
            <v>0</v>
          </cell>
          <cell r="AE2816">
            <v>0</v>
          </cell>
          <cell r="AJ2816">
            <v>0</v>
          </cell>
        </row>
        <row r="2817">
          <cell r="G2817" t="str">
            <v>COGS</v>
          </cell>
          <cell r="I2817">
            <v>0</v>
          </cell>
          <cell r="L2817">
            <v>0</v>
          </cell>
          <cell r="Q2817">
            <v>0</v>
          </cell>
          <cell r="Z2817" t="str">
            <v>COGS</v>
          </cell>
          <cell r="AB2817">
            <v>0</v>
          </cell>
          <cell r="AE2817">
            <v>0</v>
          </cell>
          <cell r="AJ2817">
            <v>0</v>
          </cell>
        </row>
        <row r="2818">
          <cell r="G2818" t="str">
            <v>GROSS MARGIN</v>
          </cell>
          <cell r="I2818">
            <v>0</v>
          </cell>
          <cell r="L2818">
            <v>0</v>
          </cell>
          <cell r="Q2818">
            <v>0</v>
          </cell>
          <cell r="Z2818" t="str">
            <v>GROSS MARGIN</v>
          </cell>
          <cell r="AB2818">
            <v>0</v>
          </cell>
          <cell r="AE2818">
            <v>0</v>
          </cell>
          <cell r="AJ2818">
            <v>0</v>
          </cell>
        </row>
        <row r="2819">
          <cell r="G2819" t="str">
            <v>Income from suppliers</v>
          </cell>
          <cell r="I2819">
            <v>0</v>
          </cell>
          <cell r="L2819">
            <v>0</v>
          </cell>
          <cell r="Q2819">
            <v>0</v>
          </cell>
          <cell r="Z2819" t="str">
            <v>Income from suppliers</v>
          </cell>
          <cell r="AB2819">
            <v>0</v>
          </cell>
          <cell r="AE2819">
            <v>0</v>
          </cell>
          <cell r="AJ2819">
            <v>0</v>
          </cell>
        </row>
        <row r="2820">
          <cell r="G2820" t="str">
            <v>TOTAL MARGIN</v>
          </cell>
          <cell r="I2820">
            <v>0</v>
          </cell>
          <cell r="L2820">
            <v>0</v>
          </cell>
          <cell r="Q2820">
            <v>0</v>
          </cell>
          <cell r="Z2820" t="str">
            <v>TOTAL MARGIN</v>
          </cell>
          <cell r="AB2820">
            <v>0</v>
          </cell>
          <cell r="AE2820">
            <v>0</v>
          </cell>
          <cell r="AJ2820">
            <v>0</v>
          </cell>
        </row>
        <row r="2821">
          <cell r="G2821" t="str">
            <v>Total Rent</v>
          </cell>
          <cell r="I2821">
            <v>0</v>
          </cell>
          <cell r="L2821">
            <v>0</v>
          </cell>
          <cell r="Q2821">
            <v>0</v>
          </cell>
          <cell r="Z2821" t="str">
            <v>Total Rent</v>
          </cell>
          <cell r="AB2821">
            <v>0</v>
          </cell>
          <cell r="AE2821">
            <v>0</v>
          </cell>
          <cell r="AJ2821">
            <v>0</v>
          </cell>
        </row>
        <row r="2822">
          <cell r="G2822" t="str">
            <v>Staff</v>
          </cell>
          <cell r="I2822">
            <v>0</v>
          </cell>
          <cell r="L2822">
            <v>0</v>
          </cell>
          <cell r="Q2822">
            <v>0</v>
          </cell>
          <cell r="Z2822" t="str">
            <v>Staff</v>
          </cell>
          <cell r="AB2822">
            <v>0</v>
          </cell>
          <cell r="AE2822">
            <v>0</v>
          </cell>
          <cell r="AJ2822">
            <v>0</v>
          </cell>
        </row>
        <row r="2823">
          <cell r="G2823" t="str">
            <v>Warehouse &amp; Distribution Costs</v>
          </cell>
          <cell r="I2823">
            <v>0</v>
          </cell>
          <cell r="L2823">
            <v>0</v>
          </cell>
          <cell r="Q2823">
            <v>0</v>
          </cell>
          <cell r="Z2823" t="str">
            <v>Warehouse &amp; Distribution Costs</v>
          </cell>
          <cell r="AB2823">
            <v>0</v>
          </cell>
          <cell r="AE2823">
            <v>0</v>
          </cell>
          <cell r="AJ2823">
            <v>0</v>
          </cell>
        </row>
        <row r="2824">
          <cell r="G2824" t="str">
            <v>Utilities / Supplies / Services</v>
          </cell>
          <cell r="I2824">
            <v>0</v>
          </cell>
          <cell r="L2824">
            <v>0</v>
          </cell>
          <cell r="Q2824">
            <v>0</v>
          </cell>
          <cell r="Z2824" t="str">
            <v>Utilities / Supplies / Services</v>
          </cell>
          <cell r="AB2824">
            <v>0</v>
          </cell>
          <cell r="AE2824">
            <v>0</v>
          </cell>
          <cell r="AJ2824">
            <v>0</v>
          </cell>
        </row>
        <row r="2825">
          <cell r="G2825" t="str">
            <v>Tax, Duty &amp; Other Charges</v>
          </cell>
          <cell r="I2825">
            <v>0</v>
          </cell>
          <cell r="L2825">
            <v>0</v>
          </cell>
          <cell r="Q2825">
            <v>0</v>
          </cell>
          <cell r="Z2825" t="str">
            <v>Tax, Duty &amp; Other Charges</v>
          </cell>
          <cell r="AB2825">
            <v>0</v>
          </cell>
          <cell r="AE2825">
            <v>0</v>
          </cell>
          <cell r="AJ2825">
            <v>0</v>
          </cell>
        </row>
        <row r="2826">
          <cell r="G2826" t="str">
            <v>Marketing</v>
          </cell>
          <cell r="I2826">
            <v>0</v>
          </cell>
          <cell r="L2826">
            <v>0</v>
          </cell>
          <cell r="Q2826">
            <v>0</v>
          </cell>
          <cell r="Z2826" t="str">
            <v>Marketing</v>
          </cell>
          <cell r="AB2826">
            <v>0</v>
          </cell>
          <cell r="AE2826">
            <v>0</v>
          </cell>
          <cell r="AJ2826">
            <v>0</v>
          </cell>
        </row>
        <row r="2827">
          <cell r="G2827" t="str">
            <v>TOTAL COST</v>
          </cell>
          <cell r="I2827">
            <v>0</v>
          </cell>
          <cell r="L2827">
            <v>0</v>
          </cell>
          <cell r="Q2827">
            <v>0</v>
          </cell>
          <cell r="Z2827" t="str">
            <v>TOTAL COST</v>
          </cell>
          <cell r="AB2827">
            <v>0</v>
          </cell>
          <cell r="AE2827">
            <v>0</v>
          </cell>
          <cell r="AJ2827">
            <v>0</v>
          </cell>
        </row>
        <row r="2828">
          <cell r="G2828" t="str">
            <v>STORE CASH CONTRIBUTION</v>
          </cell>
          <cell r="I2828">
            <v>3.7252902984619141E-9</v>
          </cell>
          <cell r="L2828">
            <v>0</v>
          </cell>
          <cell r="Q2828">
            <v>0</v>
          </cell>
          <cell r="Z2828" t="str">
            <v>STORE CASH CONTRIBUTION</v>
          </cell>
          <cell r="AB2828">
            <v>4.2840838432312012E-8</v>
          </cell>
          <cell r="AE2828">
            <v>-3.9115548133850098E-8</v>
          </cell>
          <cell r="AJ2828">
            <v>-1.6763806343078613E-8</v>
          </cell>
        </row>
        <row r="2829">
          <cell r="G2829" t="str">
            <v>Central Costs</v>
          </cell>
          <cell r="I2829">
            <v>0</v>
          </cell>
          <cell r="L2829">
            <v>0</v>
          </cell>
          <cell r="Q2829">
            <v>0</v>
          </cell>
          <cell r="Z2829" t="str">
            <v>Central Costs</v>
          </cell>
          <cell r="AB2829">
            <v>0</v>
          </cell>
          <cell r="AE2829">
            <v>0</v>
          </cell>
          <cell r="AJ2829">
            <v>0</v>
          </cell>
        </row>
        <row r="2830">
          <cell r="G2830" t="str">
            <v>EBITDA</v>
          </cell>
          <cell r="I2830">
            <v>3.7252902984619141E-9</v>
          </cell>
          <cell r="L2830">
            <v>0</v>
          </cell>
          <cell r="Q2830">
            <v>-1.862645149230957E-9</v>
          </cell>
          <cell r="Z2830" t="str">
            <v>EBITDA</v>
          </cell>
          <cell r="AB2830">
            <v>4.2375177145004272E-8</v>
          </cell>
          <cell r="AE2830">
            <v>-3.9115548133850098E-8</v>
          </cell>
          <cell r="AJ2830">
            <v>-1.6763806343078613E-8</v>
          </cell>
        </row>
        <row r="2831">
          <cell r="G2831" t="str">
            <v>Depreciation</v>
          </cell>
          <cell r="I2831">
            <v>0</v>
          </cell>
          <cell r="L2831">
            <v>0</v>
          </cell>
          <cell r="Q2831">
            <v>0</v>
          </cell>
          <cell r="Z2831" t="str">
            <v>Depreciation</v>
          </cell>
          <cell r="AB2831">
            <v>0</v>
          </cell>
          <cell r="AE2831">
            <v>0</v>
          </cell>
          <cell r="AJ2831">
            <v>0</v>
          </cell>
        </row>
        <row r="2832">
          <cell r="G2832" t="str">
            <v>EBIT</v>
          </cell>
          <cell r="I2832">
            <v>3.7252902984619141E-9</v>
          </cell>
          <cell r="L2832">
            <v>0</v>
          </cell>
          <cell r="Q2832">
            <v>-1.862645149230957E-9</v>
          </cell>
          <cell r="Z2832" t="str">
            <v>EBIT</v>
          </cell>
          <cell r="AB2832">
            <v>4.2375177145004272E-8</v>
          </cell>
          <cell r="AE2832">
            <v>-3.8417056202888489E-8</v>
          </cell>
          <cell r="AJ2832">
            <v>-1.6763806343078613E-8</v>
          </cell>
        </row>
        <row r="2841">
          <cell r="M2841" t="str">
            <v>Flemingo Format</v>
          </cell>
        </row>
        <row r="2846">
          <cell r="G2846" t="str">
            <v>Baltona Group</v>
          </cell>
          <cell r="I2846" t="str">
            <v>Actual</v>
          </cell>
          <cell r="L2846" t="str">
            <v>Budget</v>
          </cell>
          <cell r="Q2846" t="str">
            <v>Prev.year</v>
          </cell>
          <cell r="AB2846" t="str">
            <v>Actual</v>
          </cell>
          <cell r="AE2846" t="str">
            <v>Budget</v>
          </cell>
          <cell r="AJ2846" t="str">
            <v>Prev.year</v>
          </cell>
        </row>
        <row r="2848">
          <cell r="G2848" t="str">
            <v>Revenues</v>
          </cell>
          <cell r="I2848">
            <v>44523.981614197888</v>
          </cell>
          <cell r="L2848">
            <v>44687.433063143399</v>
          </cell>
          <cell r="Q2848">
            <v>24658.775713548097</v>
          </cell>
          <cell r="Z2848" t="str">
            <v>Revenues</v>
          </cell>
          <cell r="AB2848">
            <v>240712.87525950672</v>
          </cell>
          <cell r="AE2848">
            <v>245410.95243519839</v>
          </cell>
          <cell r="AJ2848">
            <v>184996.15233061841</v>
          </cell>
        </row>
        <row r="2849">
          <cell r="G2849" t="str">
            <v xml:space="preserve"> Concession</v>
          </cell>
          <cell r="I2849">
            <v>34934.252439551092</v>
          </cell>
          <cell r="L2849">
            <v>35761.734716191255</v>
          </cell>
          <cell r="Q2849">
            <v>18677.443527693296</v>
          </cell>
          <cell r="Z2849" t="str">
            <v xml:space="preserve"> Concession</v>
          </cell>
          <cell r="AB2849">
            <v>191238.19303401824</v>
          </cell>
          <cell r="AE2849">
            <v>198290.89215243244</v>
          </cell>
          <cell r="AJ2849">
            <v>130999.32100793908</v>
          </cell>
        </row>
        <row r="2850">
          <cell r="G2850" t="str">
            <v xml:space="preserve"> Non Concession</v>
          </cell>
          <cell r="I2850">
            <v>9589.7291746467945</v>
          </cell>
          <cell r="L2850">
            <v>8925.6983469521401</v>
          </cell>
          <cell r="Q2850">
            <v>5981.3321858548006</v>
          </cell>
          <cell r="Z2850" t="str">
            <v xml:space="preserve"> Non Concession</v>
          </cell>
          <cell r="AB2850">
            <v>49474.682225488468</v>
          </cell>
          <cell r="AE2850">
            <v>47120.060282765946</v>
          </cell>
          <cell r="AJ2850">
            <v>53996.83132267934</v>
          </cell>
        </row>
        <row r="2852">
          <cell r="G2852" t="str">
            <v>Gross Margin</v>
          </cell>
          <cell r="I2852">
            <v>14688.564320705344</v>
          </cell>
          <cell r="L2852">
            <v>14905.416178714706</v>
          </cell>
          <cell r="Q2852">
            <v>7336.4063957226954</v>
          </cell>
          <cell r="Z2852" t="str">
            <v>Gross Margin</v>
          </cell>
          <cell r="AB2852">
            <v>75080.88937849144</v>
          </cell>
          <cell r="AE2852">
            <v>76390.276352650239</v>
          </cell>
          <cell r="AJ2852">
            <v>50734.29691027938</v>
          </cell>
        </row>
        <row r="2853">
          <cell r="G2853" t="str">
            <v xml:space="preserve"> Concession</v>
          </cell>
          <cell r="I2853">
            <v>13502.303196653518</v>
          </cell>
          <cell r="L2853">
            <v>13263.667350463182</v>
          </cell>
          <cell r="Q2853">
            <v>6832.9131457226949</v>
          </cell>
          <cell r="Z2853" t="str">
            <v xml:space="preserve"> Concession</v>
          </cell>
          <cell r="AB2853">
            <v>68570.311503303164</v>
          </cell>
          <cell r="AE2853">
            <v>68968.77766945053</v>
          </cell>
          <cell r="AJ2853">
            <v>44551.008410279377</v>
          </cell>
        </row>
        <row r="2854">
          <cell r="G2854" t="str">
            <v xml:space="preserve"> Non Concession</v>
          </cell>
          <cell r="I2854">
            <v>1186.2611240518261</v>
          </cell>
          <cell r="L2854">
            <v>1641.7488282515239</v>
          </cell>
          <cell r="Q2854">
            <v>503.49324999999999</v>
          </cell>
          <cell r="Z2854" t="str">
            <v xml:space="preserve"> Non Concession</v>
          </cell>
          <cell r="AB2854">
            <v>6510.5778751882763</v>
          </cell>
          <cell r="AE2854">
            <v>7421.4986831997039</v>
          </cell>
          <cell r="AJ2854">
            <v>6183.2884999999997</v>
          </cell>
        </row>
        <row r="2856">
          <cell r="G2856" t="str">
            <v>GM as % of Revenue</v>
          </cell>
          <cell r="I2856">
            <v>0.32990230855771957</v>
          </cell>
          <cell r="L2856">
            <v>0.33354827424643824</v>
          </cell>
          <cell r="Q2856">
            <v>0.29751705765716119</v>
          </cell>
          <cell r="Z2856" t="str">
            <v>GM as % of Revenue</v>
          </cell>
          <cell r="AB2856">
            <v>0.31191056688408775</v>
          </cell>
          <cell r="AE2856">
            <v>0.31127492719715255</v>
          </cell>
          <cell r="AJ2856">
            <v>0.27424514656720472</v>
          </cell>
        </row>
        <row r="2857">
          <cell r="G2857" t="str">
            <v xml:space="preserve"> Concession</v>
          </cell>
          <cell r="I2857">
            <v>0.38650614379160947</v>
          </cell>
          <cell r="L2857">
            <v>0.37088993181468932</v>
          </cell>
          <cell r="Q2857">
            <v>0.36583770876305649</v>
          </cell>
          <cell r="Z2857" t="str">
            <v xml:space="preserve"> Concession</v>
          </cell>
          <cell r="AB2857">
            <v>0.35855971244774099</v>
          </cell>
          <cell r="AE2857">
            <v>0.34781616503309726</v>
          </cell>
          <cell r="AJ2857">
            <v>0.34008579638042097</v>
          </cell>
        </row>
        <row r="2858">
          <cell r="G2858" t="str">
            <v xml:space="preserve"> Non Concession</v>
          </cell>
          <cell r="I2858">
            <v>0.12370121224987754</v>
          </cell>
          <cell r="L2858">
            <v>0.18393505633227367</v>
          </cell>
          <cell r="Q2858">
            <v>8.4177443143971617E-2</v>
          </cell>
          <cell r="Z2858" t="str">
            <v xml:space="preserve"> Non Concession</v>
          </cell>
          <cell r="AB2858">
            <v>0.13159413223748093</v>
          </cell>
          <cell r="AE2858">
            <v>0.15750189279605187</v>
          </cell>
          <cell r="AJ2858">
            <v>0.1145120620698893</v>
          </cell>
        </row>
        <row r="2860">
          <cell r="G2860" t="str">
            <v>Concession Costs</v>
          </cell>
          <cell r="I2860">
            <v>7873.6863464717844</v>
          </cell>
          <cell r="L2860">
            <v>7655.170462678976</v>
          </cell>
          <cell r="Q2860">
            <v>2913.0730167935235</v>
          </cell>
          <cell r="Z2860" t="str">
            <v>Concession Costs</v>
          </cell>
          <cell r="AB2860">
            <v>42441.35436747429</v>
          </cell>
          <cell r="AE2860">
            <v>43091.506863804207</v>
          </cell>
          <cell r="AJ2860">
            <v>25227.271671263858</v>
          </cell>
        </row>
        <row r="2861">
          <cell r="G2861" t="str">
            <v>% of Concession Revenue</v>
          </cell>
          <cell r="I2861">
            <v>0.22538585475948322</v>
          </cell>
          <cell r="L2861">
            <v>0.21406037831864655</v>
          </cell>
          <cell r="Q2861">
            <v>0.1559674380743955</v>
          </cell>
          <cell r="Z2861" t="str">
            <v>% of Concession Revenue</v>
          </cell>
          <cell r="AB2861">
            <v>0.22192927936693402</v>
          </cell>
          <cell r="AE2861">
            <v>0.21731460480130579</v>
          </cell>
          <cell r="AJ2861">
            <v>0.19257559105771993</v>
          </cell>
        </row>
        <row r="2863">
          <cell r="G2863" t="str">
            <v>Direct Costs</v>
          </cell>
          <cell r="I2863">
            <v>4160.1770733196372</v>
          </cell>
          <cell r="L2863">
            <v>3870.9844630759526</v>
          </cell>
          <cell r="Q2863">
            <v>2390.9361050072721</v>
          </cell>
          <cell r="Z2863" t="str">
            <v>Direct Costs</v>
          </cell>
          <cell r="AB2863">
            <v>23551.591912973039</v>
          </cell>
          <cell r="AE2863">
            <v>24268.201249582991</v>
          </cell>
          <cell r="AJ2863">
            <v>16491.75435148109</v>
          </cell>
        </row>
        <row r="2864">
          <cell r="G2864" t="str">
            <v xml:space="preserve"> Employee costs</v>
          </cell>
          <cell r="I2864">
            <v>2604.9065822893813</v>
          </cell>
          <cell r="L2864">
            <v>2100.3580597678065</v>
          </cell>
          <cell r="Q2864">
            <v>1610.3538541710955</v>
          </cell>
          <cell r="Z2864" t="str">
            <v xml:space="preserve"> Employee costs</v>
          </cell>
          <cell r="AB2864">
            <v>14189.509577598716</v>
          </cell>
          <cell r="AE2864">
            <v>14517.176560876847</v>
          </cell>
          <cell r="AJ2864">
            <v>10600.25667584043</v>
          </cell>
        </row>
        <row r="2865">
          <cell r="G2865" t="str">
            <v xml:space="preserve"> Others</v>
          </cell>
          <cell r="I2865">
            <v>1555.2704910302559</v>
          </cell>
          <cell r="L2865">
            <v>1770.6264033081461</v>
          </cell>
          <cell r="Q2865">
            <v>780.58225083617663</v>
          </cell>
          <cell r="Z2865" t="str">
            <v xml:space="preserve"> Others</v>
          </cell>
          <cell r="AB2865">
            <v>9362.0823353743235</v>
          </cell>
          <cell r="AE2865">
            <v>9751.0246887061439</v>
          </cell>
          <cell r="AJ2865">
            <v>5891.4976756406595</v>
          </cell>
        </row>
        <row r="2867">
          <cell r="G2867" t="str">
            <v>Store EBITDA</v>
          </cell>
          <cell r="I2867">
            <v>2654.7009009139219</v>
          </cell>
          <cell r="L2867">
            <v>3379.2612529597773</v>
          </cell>
          <cell r="Q2867">
            <v>2032.3972739218998</v>
          </cell>
          <cell r="Z2867" t="str">
            <v>Store EBITDA</v>
          </cell>
          <cell r="AB2867">
            <v>9087.9430980441102</v>
          </cell>
          <cell r="AE2867">
            <v>9030.5682392630406</v>
          </cell>
          <cell r="AJ2867">
            <v>9015.2708875344324</v>
          </cell>
        </row>
        <row r="2868">
          <cell r="G2868" t="str">
            <v>% of Revenue</v>
          </cell>
          <cell r="I2868">
            <v>5.9624067854420863E-2</v>
          </cell>
          <cell r="L2868">
            <v>7.5619945504251204E-2</v>
          </cell>
          <cell r="Q2868">
            <v>8.2420850796953965E-2</v>
          </cell>
          <cell r="Z2868" t="str">
            <v>% of Revenue</v>
          </cell>
          <cell r="AB2868">
            <v>3.7754287502264346E-2</v>
          </cell>
          <cell r="AE2868">
            <v>3.6797739260017719E-2</v>
          </cell>
          <cell r="AJ2868">
            <v>4.8732207529498597E-2</v>
          </cell>
        </row>
        <row r="2870">
          <cell r="G2870" t="str">
            <v>Other Costs</v>
          </cell>
          <cell r="I2870">
            <v>1447.8299533315717</v>
          </cell>
          <cell r="L2870">
            <v>1165.6966488100372</v>
          </cell>
          <cell r="Q2870">
            <v>1034.0480533199823</v>
          </cell>
          <cell r="Z2870" t="str">
            <v>Other Costs</v>
          </cell>
          <cell r="AB2870">
            <v>9923.1886219135722</v>
          </cell>
          <cell r="AE2870">
            <v>8775.1259987511748</v>
          </cell>
          <cell r="AJ2870">
            <v>6921.1294886002051</v>
          </cell>
        </row>
        <row r="2871">
          <cell r="G2871" t="str">
            <v>Employee Costs - Others / Corp</v>
          </cell>
          <cell r="Z2871" t="str">
            <v>Employee Costs - Others / Corp</v>
          </cell>
        </row>
        <row r="2872">
          <cell r="G2872" t="str">
            <v>Administrative Costs</v>
          </cell>
          <cell r="I2872">
            <v>1447.8299533315717</v>
          </cell>
          <cell r="L2872">
            <v>1165.6966488100372</v>
          </cell>
          <cell r="Q2872">
            <v>1034.0480533199823</v>
          </cell>
          <cell r="Z2872" t="str">
            <v>Administrative Costs</v>
          </cell>
          <cell r="AB2872">
            <v>9923.1886219135722</v>
          </cell>
          <cell r="AE2872">
            <v>8775.1259987511748</v>
          </cell>
          <cell r="AJ2872">
            <v>6921.1294886002051</v>
          </cell>
        </row>
        <row r="2874">
          <cell r="G2874" t="str">
            <v>Other Income</v>
          </cell>
          <cell r="I2874">
            <v>776.55744450592852</v>
          </cell>
          <cell r="L2874">
            <v>548.52288925387518</v>
          </cell>
          <cell r="Q2874">
            <v>328.30099863107148</v>
          </cell>
          <cell r="Z2874" t="str">
            <v>Other Income</v>
          </cell>
          <cell r="AB2874">
            <v>4159.4662139624279</v>
          </cell>
          <cell r="AE2874">
            <v>3586.7789219512797</v>
          </cell>
          <cell r="AJ2874">
            <v>2458.2318962905715</v>
          </cell>
        </row>
        <row r="2876">
          <cell r="G2876" t="str">
            <v>EBITDA</v>
          </cell>
          <cell r="I2876">
            <v>1983.4283920882788</v>
          </cell>
          <cell r="L2876">
            <v>2762.0874934036156</v>
          </cell>
          <cell r="Q2876">
            <v>1326.650219232989</v>
          </cell>
          <cell r="Z2876" t="str">
            <v>EBITDA</v>
          </cell>
          <cell r="AB2876">
            <v>3324.2206900929659</v>
          </cell>
          <cell r="AE2876">
            <v>3842.2211624631454</v>
          </cell>
          <cell r="AJ2876">
            <v>4552.3732952247992</v>
          </cell>
        </row>
        <row r="2877">
          <cell r="G2877" t="str">
            <v>% of revenue</v>
          </cell>
          <cell r="I2877">
            <v>4.4547417373288094E-2</v>
          </cell>
          <cell r="L2877">
            <v>6.1809043484345641E-2</v>
          </cell>
          <cell r="Q2877">
            <v>5.3800327909389961E-2</v>
          </cell>
          <cell r="Z2877" t="str">
            <v>% of revenue</v>
          </cell>
          <cell r="AB2877">
            <v>1.3809899809094981E-2</v>
          </cell>
          <cell r="AE2877">
            <v>1.5656274197777285E-2</v>
          </cell>
          <cell r="AJ2877">
            <v>2.4607935018502239E-2</v>
          </cell>
        </row>
        <row r="2879">
          <cell r="G2879" t="str">
            <v>Amortization &amp; Depreciation</v>
          </cell>
          <cell r="I2879">
            <v>502.85707584547623</v>
          </cell>
          <cell r="L2879">
            <v>490.49967846584178</v>
          </cell>
          <cell r="Q2879">
            <v>416.26269719797614</v>
          </cell>
          <cell r="Z2879" t="str">
            <v>Amortization &amp; Depreciation</v>
          </cell>
          <cell r="AB2879">
            <v>2820.9874936491433</v>
          </cell>
          <cell r="AE2879">
            <v>2991.5847398605247</v>
          </cell>
          <cell r="AJ2879">
            <v>3247.224173070143</v>
          </cell>
        </row>
        <row r="2881">
          <cell r="G2881" t="str">
            <v>EBIT</v>
          </cell>
          <cell r="I2881">
            <v>1480.5713162428026</v>
          </cell>
          <cell r="L2881">
            <v>2271.5878149377736</v>
          </cell>
          <cell r="Q2881">
            <v>910.38752203501281</v>
          </cell>
          <cell r="Z2881" t="str">
            <v>EBIT</v>
          </cell>
          <cell r="AB2881">
            <v>503.23319644382264</v>
          </cell>
          <cell r="AE2881">
            <v>850.63642260262077</v>
          </cell>
          <cell r="AJ2881">
            <v>1305.1491221546562</v>
          </cell>
        </row>
        <row r="2882">
          <cell r="G2882" t="str">
            <v>% of revenue</v>
          </cell>
          <cell r="I2882">
            <v>3.3253344884381933E-2</v>
          </cell>
          <cell r="L2882">
            <v>5.0832810462127398E-2</v>
          </cell>
          <cell r="Q2882">
            <v>3.6919412894242963E-2</v>
          </cell>
          <cell r="Z2882" t="str">
            <v>% of revenue</v>
          </cell>
          <cell r="AB2882">
            <v>2.0905952616838593E-3</v>
          </cell>
          <cell r="AE2882">
            <v>3.4661713919521757E-3</v>
          </cell>
          <cell r="AJ2882">
            <v>7.0550068512892153E-3</v>
          </cell>
        </row>
        <row r="2884">
          <cell r="G2884" t="str">
            <v>Finance Cost</v>
          </cell>
          <cell r="Z2884" t="str">
            <v>Finance Cost</v>
          </cell>
        </row>
        <row r="2885">
          <cell r="G2885" t="str">
            <v>Tax</v>
          </cell>
          <cell r="Z2885" t="str">
            <v>Tax</v>
          </cell>
        </row>
        <row r="2887">
          <cell r="G2887" t="str">
            <v>PAT</v>
          </cell>
          <cell r="I2887">
            <v>1480.5713162428026</v>
          </cell>
          <cell r="L2887">
            <v>2271.5878149377736</v>
          </cell>
          <cell r="Q2887">
            <v>910.38752203501281</v>
          </cell>
          <cell r="Z2887" t="str">
            <v>PAT</v>
          </cell>
          <cell r="AB2887">
            <v>503.23319644382264</v>
          </cell>
          <cell r="AE2887">
            <v>850.63642260262077</v>
          </cell>
          <cell r="AJ2887">
            <v>1305.1491221546562</v>
          </cell>
        </row>
        <row r="2888">
          <cell r="G2888" t="str">
            <v>% of Revenue</v>
          </cell>
          <cell r="I2888">
            <v>3.3253344884381933E-2</v>
          </cell>
          <cell r="L2888">
            <v>5.0832810462127398E-2</v>
          </cell>
          <cell r="Q2888">
            <v>3.6919412894242963E-2</v>
          </cell>
          <cell r="Z2888" t="str">
            <v>% of Revenue</v>
          </cell>
          <cell r="AB2888">
            <v>2.0905952616838593E-3</v>
          </cell>
          <cell r="AE2888">
            <v>3.4661713919521757E-3</v>
          </cell>
          <cell r="AJ2888">
            <v>7.0550068512892153E-3</v>
          </cell>
        </row>
        <row r="2898">
          <cell r="G2898" t="str">
            <v>CDD Group</v>
          </cell>
          <cell r="I2898" t="str">
            <v>Actual</v>
          </cell>
          <cell r="L2898" t="str">
            <v>Budget</v>
          </cell>
          <cell r="Q2898" t="str">
            <v>Prev.year</v>
          </cell>
          <cell r="AB2898" t="str">
            <v>Actual</v>
          </cell>
          <cell r="AE2898" t="str">
            <v>Budget</v>
          </cell>
          <cell r="AJ2898" t="str">
            <v>Prev.year</v>
          </cell>
        </row>
        <row r="2900">
          <cell r="G2900" t="str">
            <v>Revenues</v>
          </cell>
          <cell r="I2900">
            <v>5626.6831674792829</v>
          </cell>
          <cell r="L2900">
            <v>7517.9360445529292</v>
          </cell>
          <cell r="Q2900">
            <v>7209.4796352908634</v>
          </cell>
          <cell r="Z2900" t="str">
            <v>Revenues</v>
          </cell>
          <cell r="AB2900">
            <v>33357.569081200287</v>
          </cell>
          <cell r="AE2900">
            <v>40204.279389855248</v>
          </cell>
          <cell r="AJ2900">
            <v>38122.16590852286</v>
          </cell>
        </row>
        <row r="2901">
          <cell r="G2901" t="str">
            <v xml:space="preserve"> Concession</v>
          </cell>
          <cell r="I2901">
            <v>3139.5306122344618</v>
          </cell>
          <cell r="L2901">
            <v>4443.4305615800331</v>
          </cell>
          <cell r="Q2901">
            <v>4105.3390159643495</v>
          </cell>
          <cell r="Z2901" t="str">
            <v xml:space="preserve"> Concession</v>
          </cell>
          <cell r="AB2901">
            <v>14576.79847753335</v>
          </cell>
          <cell r="AE2901">
            <v>19163.227347176358</v>
          </cell>
          <cell r="AJ2901">
            <v>17093.848945766382</v>
          </cell>
        </row>
        <row r="2902">
          <cell r="G2902" t="str">
            <v xml:space="preserve"> Non Concession</v>
          </cell>
          <cell r="I2902">
            <v>2487.1525552448211</v>
          </cell>
          <cell r="L2902">
            <v>3074.5054829728961</v>
          </cell>
          <cell r="Q2902">
            <v>3104.1406193265143</v>
          </cell>
          <cell r="Z2902" t="str">
            <v xml:space="preserve"> Non Concession</v>
          </cell>
          <cell r="AB2902">
            <v>18780.770603666933</v>
          </cell>
          <cell r="AE2902">
            <v>21041.052042678886</v>
          </cell>
          <cell r="AJ2902">
            <v>21028.316962756475</v>
          </cell>
        </row>
        <row r="2904">
          <cell r="G2904" t="str">
            <v>Gross Margin</v>
          </cell>
          <cell r="I2904">
            <v>2108.1247434065435</v>
          </cell>
          <cell r="L2904">
            <v>2757.144661213059</v>
          </cell>
          <cell r="Q2904">
            <v>2686.4953005684374</v>
          </cell>
          <cell r="Z2904" t="str">
            <v>Gross Margin</v>
          </cell>
          <cell r="AB2904">
            <v>11138.177942100572</v>
          </cell>
          <cell r="AE2904">
            <v>14023.16789776137</v>
          </cell>
          <cell r="AJ2904">
            <v>12639.388304696426</v>
          </cell>
        </row>
        <row r="2905">
          <cell r="G2905" t="str">
            <v xml:space="preserve"> Concession</v>
          </cell>
          <cell r="I2905">
            <v>1336.6845461410435</v>
          </cell>
          <cell r="L2905">
            <v>2013.8816779498677</v>
          </cell>
          <cell r="Q2905">
            <v>1816.9002270241542</v>
          </cell>
          <cell r="Z2905" t="str">
            <v xml:space="preserve"> Concession</v>
          </cell>
          <cell r="AB2905">
            <v>6110.7348093434057</v>
          </cell>
          <cell r="AE2905">
            <v>8747.286054811173</v>
          </cell>
          <cell r="AJ2905">
            <v>7354.2866185943294</v>
          </cell>
        </row>
        <row r="2906">
          <cell r="G2906" t="str">
            <v xml:space="preserve"> Non Concession</v>
          </cell>
          <cell r="I2906">
            <v>771.44019726550016</v>
          </cell>
          <cell r="L2906">
            <v>743.26298326319124</v>
          </cell>
          <cell r="Q2906">
            <v>869.59507354428342</v>
          </cell>
          <cell r="Z2906" t="str">
            <v xml:space="preserve"> Non Concession</v>
          </cell>
          <cell r="AB2906">
            <v>5027.4431327571665</v>
          </cell>
          <cell r="AE2906">
            <v>5275.8818429501971</v>
          </cell>
          <cell r="AJ2906">
            <v>5285.1016861020962</v>
          </cell>
        </row>
        <row r="2908">
          <cell r="G2908" t="str">
            <v>GM as % of Revenue</v>
          </cell>
          <cell r="I2908">
            <v>0.37466562105201484</v>
          </cell>
          <cell r="L2908">
            <v>0.36674223415490875</v>
          </cell>
          <cell r="Q2908">
            <v>0.37263373176309028</v>
          </cell>
          <cell r="Z2908" t="str">
            <v>GM as % of Revenue</v>
          </cell>
          <cell r="AB2908">
            <v>0.33390256691030418</v>
          </cell>
          <cell r="AE2908">
            <v>0.34879789193037591</v>
          </cell>
          <cell r="AJ2908">
            <v>0.3315495854833021</v>
          </cell>
        </row>
        <row r="2909">
          <cell r="G2909" t="str">
            <v xml:space="preserve"> Concession</v>
          </cell>
          <cell r="I2909">
            <v>0.42575936062929498</v>
          </cell>
          <cell r="L2909">
            <v>0.45322676928111022</v>
          </cell>
          <cell r="Q2909">
            <v>0.44257008250933982</v>
          </cell>
          <cell r="Z2909" t="str">
            <v xml:space="preserve"> Concession</v>
          </cell>
          <cell r="AB2909">
            <v>0.41920966519237007</v>
          </cell>
          <cell r="AE2909">
            <v>0.45646205079856023</v>
          </cell>
          <cell r="AJ2909">
            <v>0.43022999921944199</v>
          </cell>
        </row>
        <row r="2910">
          <cell r="G2910" t="str">
            <v xml:space="preserve"> Non Concession</v>
          </cell>
          <cell r="I2910">
            <v>0.31017003586640224</v>
          </cell>
          <cell r="L2910">
            <v>0.24175041722303009</v>
          </cell>
          <cell r="Q2910">
            <v>0.2801403609521253</v>
          </cell>
          <cell r="Z2910" t="str">
            <v xml:space="preserve"> Non Concession</v>
          </cell>
          <cell r="AB2910">
            <v>0.26769099302962368</v>
          </cell>
          <cell r="AE2910">
            <v>0.2507423028206382</v>
          </cell>
          <cell r="AJ2910">
            <v>0.25133260524190348</v>
          </cell>
        </row>
        <row r="2912">
          <cell r="G2912" t="str">
            <v>Concession Costs</v>
          </cell>
          <cell r="I2912">
            <v>364.39454276221431</v>
          </cell>
          <cell r="L2912">
            <v>506.76383443778957</v>
          </cell>
          <cell r="Q2912">
            <v>449.04066805028555</v>
          </cell>
          <cell r="Z2912" t="str">
            <v>Concession Costs</v>
          </cell>
          <cell r="AB2912">
            <v>1905.3582652677144</v>
          </cell>
          <cell r="AE2912">
            <v>2165.4347140043928</v>
          </cell>
          <cell r="AJ2912">
            <v>1960.0636241802854</v>
          </cell>
        </row>
        <row r="2913">
          <cell r="G2913" t="str">
            <v>% of Concession Revenue</v>
          </cell>
          <cell r="I2913">
            <v>0.116066567830937</v>
          </cell>
          <cell r="L2913">
            <v>0.11404787976648163</v>
          </cell>
          <cell r="Q2913">
            <v>0.10937968004691211</v>
          </cell>
          <cell r="Z2913" t="str">
            <v>% of Concession Revenue</v>
          </cell>
          <cell r="AB2913">
            <v>0.13071171068217541</v>
          </cell>
          <cell r="AE2913">
            <v>0.11299947940780773</v>
          </cell>
          <cell r="AJ2913">
            <v>0.11466484993514188</v>
          </cell>
        </row>
        <row r="2915">
          <cell r="G2915" t="str">
            <v>Direct Costs</v>
          </cell>
          <cell r="I2915">
            <v>1307.3556082392715</v>
          </cell>
          <cell r="L2915">
            <v>1331.7986387927685</v>
          </cell>
          <cell r="Q2915">
            <v>1415.727892160857</v>
          </cell>
          <cell r="Z2915" t="str">
            <v>Direct Costs</v>
          </cell>
          <cell r="AB2915">
            <v>8793.6495692005683</v>
          </cell>
          <cell r="AE2915">
            <v>9132.4000367600893</v>
          </cell>
          <cell r="AJ2915">
            <v>8838.9996815728537</v>
          </cell>
        </row>
        <row r="2916">
          <cell r="G2916" t="str">
            <v xml:space="preserve"> Employee costs</v>
          </cell>
          <cell r="I2916">
            <v>759.14944679055736</v>
          </cell>
          <cell r="L2916">
            <v>832.34717952437575</v>
          </cell>
          <cell r="Q2916">
            <v>781.523514987</v>
          </cell>
          <cell r="Z2916" t="str">
            <v xml:space="preserve"> Employee costs</v>
          </cell>
          <cell r="AB2916">
            <v>5310.9455463588565</v>
          </cell>
          <cell r="AE2916">
            <v>5556.5018497924502</v>
          </cell>
          <cell r="AJ2916">
            <v>5251.0781654189996</v>
          </cell>
        </row>
        <row r="2917">
          <cell r="G2917" t="str">
            <v xml:space="preserve"> Others</v>
          </cell>
          <cell r="I2917">
            <v>548.20616144871417</v>
          </cell>
          <cell r="L2917">
            <v>499.45145926839291</v>
          </cell>
          <cell r="Q2917">
            <v>634.20437717385698</v>
          </cell>
          <cell r="Z2917" t="str">
            <v xml:space="preserve"> Others</v>
          </cell>
          <cell r="AB2917">
            <v>3482.7040228417118</v>
          </cell>
          <cell r="AE2917">
            <v>3575.8981869676381</v>
          </cell>
          <cell r="AJ2917">
            <v>3587.9215161538546</v>
          </cell>
        </row>
        <row r="2919">
          <cell r="G2919" t="str">
            <v>Store EBITDA</v>
          </cell>
          <cell r="I2919">
            <v>436.37459240505768</v>
          </cell>
          <cell r="L2919">
            <v>918.58218798250073</v>
          </cell>
          <cell r="Q2919">
            <v>821.72674035729483</v>
          </cell>
          <cell r="Z2919" t="str">
            <v>Store EBITDA</v>
          </cell>
          <cell r="AB2919">
            <v>439.17010763228973</v>
          </cell>
          <cell r="AE2919">
            <v>2725.3331469968871</v>
          </cell>
          <cell r="AJ2919">
            <v>1840.3249989432861</v>
          </cell>
        </row>
        <row r="2920">
          <cell r="G2920" t="str">
            <v>% of Revenue</v>
          </cell>
          <cell r="I2920">
            <v>7.7554498701328273E-2</v>
          </cell>
          <cell r="L2920">
            <v>0.12218542197469921</v>
          </cell>
          <cell r="Q2920">
            <v>0.1139786478256891</v>
          </cell>
          <cell r="Z2920" t="str">
            <v>% of Revenue</v>
          </cell>
          <cell r="AB2920">
            <v>1.3165530934320928E-2</v>
          </cell>
          <cell r="AE2920">
            <v>6.7787140780953048E-2</v>
          </cell>
          <cell r="AJ2920">
            <v>4.8274408210679604E-2</v>
          </cell>
        </row>
        <row r="2922">
          <cell r="G2922" t="str">
            <v>Other Costs</v>
          </cell>
          <cell r="I2922">
            <v>387.89116430834252</v>
          </cell>
          <cell r="L2922">
            <v>427.83129770365963</v>
          </cell>
          <cell r="Q2922">
            <v>458.92511272857149</v>
          </cell>
          <cell r="Z2922" t="str">
            <v>Other Costs</v>
          </cell>
          <cell r="AB2922">
            <v>2715.7953335731427</v>
          </cell>
          <cell r="AE2922">
            <v>3012.6910839256138</v>
          </cell>
          <cell r="AJ2922">
            <v>2982.4050117845713</v>
          </cell>
        </row>
        <row r="2923">
          <cell r="G2923" t="str">
            <v>Employee Costs - Others / Corp</v>
          </cell>
          <cell r="Z2923" t="str">
            <v>Employee Costs - Others / Corp</v>
          </cell>
        </row>
        <row r="2924">
          <cell r="G2924" t="str">
            <v>Administrative Costs</v>
          </cell>
          <cell r="I2924">
            <v>387.89116430834252</v>
          </cell>
          <cell r="L2924">
            <v>427.83129770365963</v>
          </cell>
          <cell r="Q2924">
            <v>458.92511272857149</v>
          </cell>
          <cell r="Z2924" t="str">
            <v>Administrative Costs</v>
          </cell>
          <cell r="AB2924">
            <v>2715.7953335731427</v>
          </cell>
          <cell r="AE2924">
            <v>3012.6910839256138</v>
          </cell>
          <cell r="AJ2924">
            <v>2982.4050117845713</v>
          </cell>
        </row>
        <row r="2926">
          <cell r="G2926" t="str">
            <v>Other Income</v>
          </cell>
          <cell r="I2926">
            <v>206.92685951492854</v>
          </cell>
          <cell r="L2926">
            <v>202.80775705092975</v>
          </cell>
          <cell r="Q2926">
            <v>201.13202115599998</v>
          </cell>
          <cell r="Z2926" t="str">
            <v>Other Income</v>
          </cell>
          <cell r="AB2926">
            <v>1217.7533795394286</v>
          </cell>
          <cell r="AE2926">
            <v>1214.4048762469238</v>
          </cell>
          <cell r="AJ2926">
            <v>1227.9233444460001</v>
          </cell>
        </row>
        <row r="2928">
          <cell r="G2928" t="str">
            <v>EBITDA</v>
          </cell>
          <cell r="I2928">
            <v>255.4102876116437</v>
          </cell>
          <cell r="L2928">
            <v>693.55864732977079</v>
          </cell>
          <cell r="Q2928">
            <v>563.93364878472335</v>
          </cell>
          <cell r="Z2928" t="str">
            <v>EBITDA</v>
          </cell>
          <cell r="AB2928">
            <v>-1058.8718464014244</v>
          </cell>
          <cell r="AE2928">
            <v>927.04693931819702</v>
          </cell>
          <cell r="AJ2928">
            <v>85.843331604714876</v>
          </cell>
        </row>
        <row r="2929">
          <cell r="G2929" t="str">
            <v>% of revenue</v>
          </cell>
          <cell r="I2929">
            <v>4.5392690508654646E-2</v>
          </cell>
          <cell r="L2929">
            <v>9.2253863722648197E-2</v>
          </cell>
          <cell r="Q2929">
            <v>7.8221130693570742E-2</v>
          </cell>
          <cell r="Z2929" t="str">
            <v>% of revenue</v>
          </cell>
          <cell r="AB2929">
            <v>-3.1743075876538768E-2</v>
          </cell>
          <cell r="AE2929">
            <v>2.3058414511767593E-2</v>
          </cell>
          <cell r="AJ2929">
            <v>2.2517957613085969E-3</v>
          </cell>
        </row>
        <row r="2931">
          <cell r="G2931" t="str">
            <v>Amortization &amp; Depreciation</v>
          </cell>
          <cell r="I2931">
            <v>43.235735315714287</v>
          </cell>
          <cell r="L2931">
            <v>45.76987999431087</v>
          </cell>
          <cell r="Q2931">
            <v>40.252055893999987</v>
          </cell>
          <cell r="Z2931" t="str">
            <v>Amortization &amp; Depreciation</v>
          </cell>
          <cell r="AB2931">
            <v>296.0470267437143</v>
          </cell>
          <cell r="AE2931">
            <v>310.54888979350943</v>
          </cell>
          <cell r="AJ2931">
            <v>284.64171790399996</v>
          </cell>
        </row>
        <row r="2933">
          <cell r="G2933" t="str">
            <v>EBIT</v>
          </cell>
          <cell r="I2933">
            <v>212.1745522959294</v>
          </cell>
          <cell r="L2933">
            <v>647.78876733545997</v>
          </cell>
          <cell r="Q2933">
            <v>523.68159289072332</v>
          </cell>
          <cell r="Z2933" t="str">
            <v>EBIT</v>
          </cell>
          <cell r="AB2933">
            <v>-1354.9188731451386</v>
          </cell>
          <cell r="AE2933">
            <v>616.49804952468753</v>
          </cell>
          <cell r="AJ2933">
            <v>-198.79838629928508</v>
          </cell>
        </row>
        <row r="2934">
          <cell r="G2934" t="str">
            <v>% of revenue</v>
          </cell>
          <cell r="I2934">
            <v>3.7708636861275804E-2</v>
          </cell>
          <cell r="L2934">
            <v>8.6165772559984866E-2</v>
          </cell>
          <cell r="Q2934">
            <v>7.2637918321770203E-2</v>
          </cell>
          <cell r="Z2934" t="str">
            <v>% of revenue</v>
          </cell>
          <cell r="AB2934">
            <v>-4.0618033941470455E-2</v>
          </cell>
          <cell r="AE2934">
            <v>1.5334140018941581E-2</v>
          </cell>
          <cell r="AJ2934">
            <v>-5.2147715524956655E-3</v>
          </cell>
        </row>
        <row r="2936">
          <cell r="G2936" t="str">
            <v>Finance Cost</v>
          </cell>
          <cell r="Z2936" t="str">
            <v>Finance Cost</v>
          </cell>
        </row>
        <row r="2937">
          <cell r="G2937" t="str">
            <v>Tax</v>
          </cell>
          <cell r="Z2937" t="str">
            <v>Tax</v>
          </cell>
        </row>
        <row r="2939">
          <cell r="G2939" t="str">
            <v>PAT</v>
          </cell>
          <cell r="I2939">
            <v>212.1745522959294</v>
          </cell>
          <cell r="L2939">
            <v>647.78876733545997</v>
          </cell>
          <cell r="Q2939">
            <v>523.68159289072332</v>
          </cell>
          <cell r="Z2939" t="str">
            <v>PAT</v>
          </cell>
          <cell r="AB2939">
            <v>-1354.9188731451386</v>
          </cell>
          <cell r="AE2939">
            <v>616.49804952468753</v>
          </cell>
          <cell r="AJ2939">
            <v>-198.79838629928508</v>
          </cell>
        </row>
        <row r="2940">
          <cell r="G2940" t="str">
            <v>% of Revenue</v>
          </cell>
          <cell r="I2940">
            <v>3.7708636861275804E-2</v>
          </cell>
          <cell r="L2940">
            <v>8.6165772559984866E-2</v>
          </cell>
          <cell r="Q2940">
            <v>7.2637918321770203E-2</v>
          </cell>
          <cell r="Z2940" t="str">
            <v>% of Revenue</v>
          </cell>
          <cell r="AB2940">
            <v>-4.0618033941470455E-2</v>
          </cell>
          <cell r="AE2940">
            <v>1.5334140018941581E-2</v>
          </cell>
          <cell r="AJ2940">
            <v>-5.2147715524956655E-3</v>
          </cell>
        </row>
        <row r="2947">
          <cell r="G2947" t="str">
            <v>Baltona+CDD Group</v>
          </cell>
          <cell r="I2947" t="str">
            <v>Actual</v>
          </cell>
          <cell r="L2947" t="str">
            <v>Budget</v>
          </cell>
          <cell r="Q2947" t="str">
            <v>Prev.year</v>
          </cell>
          <cell r="AB2947" t="str">
            <v>Actual</v>
          </cell>
          <cell r="AE2947" t="str">
            <v>Budget</v>
          </cell>
          <cell r="AJ2947" t="str">
            <v>Prev.year</v>
          </cell>
        </row>
        <row r="2949">
          <cell r="G2949" t="str">
            <v>Revenues</v>
          </cell>
          <cell r="I2949">
            <v>50150.664781677173</v>
          </cell>
          <cell r="L2949">
            <v>52205.369107696322</v>
          </cell>
          <cell r="Q2949">
            <v>31868.25534883896</v>
          </cell>
          <cell r="Z2949" t="str">
            <v>Revenues</v>
          </cell>
          <cell r="AB2949">
            <v>274070.44434070704</v>
          </cell>
          <cell r="AE2949">
            <v>285615.23182505363</v>
          </cell>
          <cell r="AJ2949">
            <v>223118.31823914126</v>
          </cell>
        </row>
        <row r="2950">
          <cell r="G2950" t="str">
            <v xml:space="preserve"> Concession</v>
          </cell>
          <cell r="I2950">
            <v>38073.783051785555</v>
          </cell>
          <cell r="L2950">
            <v>40205.165277771288</v>
          </cell>
          <cell r="Q2950">
            <v>22782.782543657646</v>
          </cell>
          <cell r="Z2950" t="str">
            <v xml:space="preserve"> Concession</v>
          </cell>
          <cell r="AB2950">
            <v>205814.99151155161</v>
          </cell>
          <cell r="AE2950">
            <v>217454.11949960879</v>
          </cell>
          <cell r="AJ2950">
            <v>148093.16995370545</v>
          </cell>
        </row>
        <row r="2951">
          <cell r="G2951" t="str">
            <v xml:space="preserve"> Non Concession</v>
          </cell>
          <cell r="I2951">
            <v>12076.881729891615</v>
          </cell>
          <cell r="L2951">
            <v>12000.203829925036</v>
          </cell>
          <cell r="Q2951">
            <v>9085.4728051813145</v>
          </cell>
          <cell r="Z2951" t="str">
            <v xml:space="preserve"> Non Concession</v>
          </cell>
          <cell r="AB2951">
            <v>68255.452829155402</v>
          </cell>
          <cell r="AE2951">
            <v>68161.112325444832</v>
          </cell>
          <cell r="AJ2951">
            <v>75025.148285435818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>
        <row r="7">
          <cell r="R7">
            <v>22154.706222222223</v>
          </cell>
          <cell r="S7">
            <v>23249.767773342232</v>
          </cell>
          <cell r="T7">
            <v>22154.706222222223</v>
          </cell>
          <cell r="U7">
            <v>23272.115569542228</v>
          </cell>
          <cell r="V7">
            <v>23256.938063262227</v>
          </cell>
          <cell r="W7">
            <v>23265.910460622224</v>
          </cell>
          <cell r="X7">
            <v>23279.924234382226</v>
          </cell>
          <cell r="Y7">
            <v>23280.309371982228</v>
          </cell>
          <cell r="Z7">
            <v>23278.344048462226</v>
          </cell>
          <cell r="AA7">
            <v>23278.344048462226</v>
          </cell>
          <cell r="AB7">
            <v>23278.344048462226</v>
          </cell>
          <cell r="AC7">
            <v>25390.376162702225</v>
          </cell>
        </row>
        <row r="8">
          <cell r="R8">
            <v>740070.08042678086</v>
          </cell>
          <cell r="S8">
            <v>728639.07496029057</v>
          </cell>
          <cell r="T8">
            <v>730166.53846194386</v>
          </cell>
          <cell r="U8">
            <v>750690.21969617938</v>
          </cell>
          <cell r="V8">
            <v>736004.90152715729</v>
          </cell>
          <cell r="W8">
            <v>742505.32181357208</v>
          </cell>
          <cell r="X8">
            <v>724314.06406059943</v>
          </cell>
          <cell r="Y8">
            <v>733557.63830691064</v>
          </cell>
          <cell r="Z8">
            <v>760044.91129933926</v>
          </cell>
          <cell r="AA8">
            <v>771547.50952495378</v>
          </cell>
          <cell r="AB8">
            <v>754864.41707467311</v>
          </cell>
          <cell r="AC8">
            <v>761124.6707595014</v>
          </cell>
        </row>
        <row r="9">
          <cell r="R9">
            <v>30473.046266666672</v>
          </cell>
          <cell r="S9">
            <v>30473.046266666672</v>
          </cell>
          <cell r="T9">
            <v>30473.046266666672</v>
          </cell>
          <cell r="U9">
            <v>30473.046266666672</v>
          </cell>
          <cell r="V9">
            <v>30473.046266666672</v>
          </cell>
          <cell r="W9">
            <v>30473.046266666672</v>
          </cell>
          <cell r="X9">
            <v>30473.046266666672</v>
          </cell>
          <cell r="Y9">
            <v>30473.046266666672</v>
          </cell>
          <cell r="Z9">
            <v>29973.046266666672</v>
          </cell>
          <cell r="AA9">
            <v>30273.046266666672</v>
          </cell>
          <cell r="AB9">
            <v>29973.046266666672</v>
          </cell>
          <cell r="AC9">
            <v>31273.046266666672</v>
          </cell>
        </row>
        <row r="10">
          <cell r="R10">
            <v>8264.0210125535323</v>
          </cell>
          <cell r="S10">
            <v>8264.0210125535323</v>
          </cell>
          <cell r="T10">
            <v>8264.0210125535323</v>
          </cell>
          <cell r="U10">
            <v>8264.0210125535323</v>
          </cell>
          <cell r="V10">
            <v>8264.0210125535323</v>
          </cell>
          <cell r="W10">
            <v>8264.0210125535323</v>
          </cell>
          <cell r="X10">
            <v>8264.0210125535323</v>
          </cell>
          <cell r="Y10">
            <v>8264.0210125535323</v>
          </cell>
          <cell r="Z10">
            <v>8264.0210125535323</v>
          </cell>
          <cell r="AA10">
            <v>8264.0210125535323</v>
          </cell>
          <cell r="AB10">
            <v>8264.0210125535323</v>
          </cell>
          <cell r="AC10">
            <v>8264.0210125535323</v>
          </cell>
        </row>
        <row r="11">
          <cell r="R11">
            <v>110074.28333333333</v>
          </cell>
          <cell r="S11">
            <v>110074.28333333333</v>
          </cell>
          <cell r="T11">
            <v>117574.28333333333</v>
          </cell>
          <cell r="U11">
            <v>106781.63333333333</v>
          </cell>
          <cell r="V11">
            <v>106781.63333333333</v>
          </cell>
          <cell r="W11">
            <v>114281.63333333333</v>
          </cell>
          <cell r="X11">
            <v>106781.63333333333</v>
          </cell>
          <cell r="Y11">
            <v>106781.63333333333</v>
          </cell>
          <cell r="Z11">
            <v>149281.63333333333</v>
          </cell>
          <cell r="AA11">
            <v>106781.63333333333</v>
          </cell>
          <cell r="AB11">
            <v>106781.63333333333</v>
          </cell>
          <cell r="AC11">
            <v>114281.63333333333</v>
          </cell>
        </row>
        <row r="12">
          <cell r="R12">
            <v>33025.042390973926</v>
          </cell>
          <cell r="S12">
            <v>33025.042390973926</v>
          </cell>
          <cell r="T12">
            <v>33025.042390973926</v>
          </cell>
          <cell r="U12">
            <v>34525.042390973926</v>
          </cell>
          <cell r="V12">
            <v>34525.042390973926</v>
          </cell>
          <cell r="W12">
            <v>34525.042390973926</v>
          </cell>
          <cell r="X12">
            <v>34525.042390973926</v>
          </cell>
          <cell r="Y12">
            <v>34525.042390973926</v>
          </cell>
          <cell r="Z12">
            <v>34525.042390973926</v>
          </cell>
          <cell r="AA12">
            <v>34525.042390973926</v>
          </cell>
          <cell r="AB12">
            <v>34525.042390973926</v>
          </cell>
          <cell r="AC12">
            <v>34525.042390973926</v>
          </cell>
        </row>
        <row r="13">
          <cell r="R13">
            <v>19916.666666666668</v>
          </cell>
          <cell r="S13">
            <v>19916.666666666668</v>
          </cell>
          <cell r="T13">
            <v>19916.666666666668</v>
          </cell>
          <cell r="U13">
            <v>19916.666666666668</v>
          </cell>
          <cell r="V13">
            <v>19916.666666666668</v>
          </cell>
          <cell r="W13">
            <v>19916.666666666668</v>
          </cell>
          <cell r="X13">
            <v>19916.666666666668</v>
          </cell>
          <cell r="Y13">
            <v>19916.666666666668</v>
          </cell>
          <cell r="Z13">
            <v>19916.666666666668</v>
          </cell>
          <cell r="AA13">
            <v>19916.666666666668</v>
          </cell>
          <cell r="AB13">
            <v>19916.666666666668</v>
          </cell>
          <cell r="AC13">
            <v>19916.666666666668</v>
          </cell>
        </row>
        <row r="14">
          <cell r="R14">
            <v>19025.185400000006</v>
          </cell>
          <cell r="S14">
            <v>19025.185400000006</v>
          </cell>
          <cell r="T14">
            <v>19025.185400000006</v>
          </cell>
          <cell r="U14">
            <v>19025.185400000006</v>
          </cell>
          <cell r="V14">
            <v>19025.185400000006</v>
          </cell>
          <cell r="W14">
            <v>19025.185400000006</v>
          </cell>
          <cell r="X14">
            <v>19025.185400000006</v>
          </cell>
          <cell r="Y14">
            <v>19025.185400000006</v>
          </cell>
          <cell r="Z14">
            <v>19025.185400000006</v>
          </cell>
          <cell r="AA14">
            <v>19025.185400000006</v>
          </cell>
          <cell r="AB14">
            <v>19025.185400000006</v>
          </cell>
          <cell r="AC14">
            <v>19025.185400000006</v>
          </cell>
        </row>
        <row r="15">
          <cell r="R15">
            <v>5626.4195333333328</v>
          </cell>
          <cell r="S15">
            <v>5626.4195333333328</v>
          </cell>
          <cell r="T15">
            <v>5626.4195333333328</v>
          </cell>
          <cell r="U15">
            <v>5626.4195333333328</v>
          </cell>
          <cell r="V15">
            <v>5626.4195333333328</v>
          </cell>
          <cell r="W15">
            <v>5626.4195333333328</v>
          </cell>
          <cell r="X15">
            <v>5626.4195333333328</v>
          </cell>
          <cell r="Y15">
            <v>5626.4195333333328</v>
          </cell>
          <cell r="Z15">
            <v>5626.4195333333328</v>
          </cell>
          <cell r="AA15">
            <v>5626.4195333333328</v>
          </cell>
          <cell r="AB15">
            <v>5626.4195333333328</v>
          </cell>
          <cell r="AC15">
            <v>5626.4195333333328</v>
          </cell>
        </row>
        <row r="16">
          <cell r="R16">
            <v>80784.672109526917</v>
          </cell>
          <cell r="S16">
            <v>80770.989441926911</v>
          </cell>
          <cell r="T16">
            <v>81064.87429640691</v>
          </cell>
          <cell r="U16">
            <v>81963.304032806904</v>
          </cell>
          <cell r="V16">
            <v>86054.091473846885</v>
          </cell>
          <cell r="W16">
            <v>81935.024720646892</v>
          </cell>
          <cell r="X16">
            <v>82644.309232833562</v>
          </cell>
          <cell r="Y16">
            <v>81471.401557353573</v>
          </cell>
          <cell r="Z16">
            <v>81929.382419073576</v>
          </cell>
          <cell r="AA16">
            <v>82335.323806113563</v>
          </cell>
          <cell r="AB16">
            <v>83517.06767859355</v>
          </cell>
          <cell r="AC16">
            <v>83352.926275393547</v>
          </cell>
        </row>
        <row r="17">
          <cell r="R17">
            <v>268452.26943383418</v>
          </cell>
          <cell r="S17">
            <v>268438.58676623413</v>
          </cell>
          <cell r="T17">
            <v>276232.47162071418</v>
          </cell>
          <cell r="U17">
            <v>267838.25135711418</v>
          </cell>
          <cell r="V17">
            <v>271929.03879815416</v>
          </cell>
          <cell r="W17">
            <v>275309.97204495413</v>
          </cell>
          <cell r="X17">
            <v>268519.25655714085</v>
          </cell>
          <cell r="Y17">
            <v>267346.34888166084</v>
          </cell>
          <cell r="Z17">
            <v>310304.32974338083</v>
          </cell>
          <cell r="AA17">
            <v>268210.27113042085</v>
          </cell>
          <cell r="AB17">
            <v>269392.01500290079</v>
          </cell>
          <cell r="AC17">
            <v>276727.8735997008</v>
          </cell>
        </row>
        <row r="18">
          <cell r="R18">
            <v>11807.887821439999</v>
          </cell>
          <cell r="S18">
            <v>11570.797004640001</v>
          </cell>
          <cell r="T18">
            <v>11827.69958196</v>
          </cell>
          <cell r="U18">
            <v>11820.95004552</v>
          </cell>
          <cell r="V18">
            <v>12074.86266504</v>
          </cell>
          <cell r="W18">
            <v>11818.27689144</v>
          </cell>
          <cell r="X18">
            <v>12159.254913360001</v>
          </cell>
          <cell r="Y18">
            <v>12451.988374680001</v>
          </cell>
          <cell r="Z18">
            <v>11963.456192400001</v>
          </cell>
          <cell r="AA18">
            <v>12422.86963512</v>
          </cell>
          <cell r="AB18">
            <v>12132.97824624</v>
          </cell>
          <cell r="AC18">
            <v>12689.359351999999</v>
          </cell>
        </row>
        <row r="19">
          <cell r="R19">
            <v>46354.798708368224</v>
          </cell>
          <cell r="S19">
            <v>36354.798708368224</v>
          </cell>
          <cell r="T19">
            <v>36354.798708368224</v>
          </cell>
          <cell r="U19">
            <v>46354.798708368224</v>
          </cell>
          <cell r="V19">
            <v>46354.798708368224</v>
          </cell>
          <cell r="W19">
            <v>36354.798708368224</v>
          </cell>
          <cell r="X19">
            <v>36354.798708368224</v>
          </cell>
          <cell r="Y19">
            <v>36354.798708368224</v>
          </cell>
          <cell r="Z19">
            <v>36354.798708368224</v>
          </cell>
          <cell r="AA19">
            <v>36354.798708368224</v>
          </cell>
          <cell r="AB19">
            <v>46354.798708368224</v>
          </cell>
          <cell r="AC19">
            <v>36354.798708368224</v>
          </cell>
        </row>
        <row r="20">
          <cell r="R20">
            <v>31721.562515351903</v>
          </cell>
          <cell r="S20">
            <v>32021.562515351903</v>
          </cell>
          <cell r="T20">
            <v>31321.562515351903</v>
          </cell>
          <cell r="U20">
            <v>29321.562515351896</v>
          </cell>
          <cell r="V20">
            <v>30121.562515351896</v>
          </cell>
          <cell r="W20">
            <v>29321.562515351896</v>
          </cell>
          <cell r="X20">
            <v>29321.562515351896</v>
          </cell>
          <cell r="Y20">
            <v>30121.562515351896</v>
          </cell>
          <cell r="Z20">
            <v>31421.562515351903</v>
          </cell>
          <cell r="AA20">
            <v>30121.562515351896</v>
          </cell>
          <cell r="AB20">
            <v>30821.562515351903</v>
          </cell>
          <cell r="AC20">
            <v>29321.562515351896</v>
          </cell>
        </row>
        <row r="21">
          <cell r="R21">
            <v>20035.604559110103</v>
          </cell>
          <cell r="S21">
            <v>20035.604559110103</v>
          </cell>
          <cell r="T21">
            <v>20035.604559110103</v>
          </cell>
          <cell r="U21">
            <v>20035.604559110103</v>
          </cell>
          <cell r="V21">
            <v>20035.604559110103</v>
          </cell>
          <cell r="W21">
            <v>18535.604559110103</v>
          </cell>
          <cell r="X21">
            <v>18535.604559110103</v>
          </cell>
          <cell r="Y21">
            <v>20035.604559110103</v>
          </cell>
          <cell r="Z21">
            <v>21035.604559110099</v>
          </cell>
          <cell r="AA21">
            <v>20035.604559110103</v>
          </cell>
          <cell r="AB21">
            <v>28535.604559110099</v>
          </cell>
          <cell r="AC21">
            <v>18535.604559110103</v>
          </cell>
        </row>
        <row r="22">
          <cell r="R22">
            <v>15391.916303149335</v>
          </cell>
          <cell r="S22">
            <v>15557.071345309336</v>
          </cell>
          <cell r="T22">
            <v>90368.085166309364</v>
          </cell>
          <cell r="U22">
            <v>65392.551032349336</v>
          </cell>
          <cell r="V22">
            <v>315390.22861522943</v>
          </cell>
          <cell r="W22">
            <v>65671.138071789333</v>
          </cell>
          <cell r="X22">
            <v>15397.586706469336</v>
          </cell>
          <cell r="Y22">
            <v>15497.578055869335</v>
          </cell>
          <cell r="Z22">
            <v>15487.598878909334</v>
          </cell>
          <cell r="AA22">
            <v>15493.921305229336</v>
          </cell>
          <cell r="AB22">
            <v>15395.034235069334</v>
          </cell>
          <cell r="AC22">
            <v>15382.216205389335</v>
          </cell>
        </row>
        <row r="23">
          <cell r="R23">
            <v>65966.468110944683</v>
          </cell>
          <cell r="S23">
            <v>66431.62315310468</v>
          </cell>
          <cell r="T23">
            <v>140542.63697410471</v>
          </cell>
          <cell r="U23">
            <v>113567.10284014468</v>
          </cell>
          <cell r="V23">
            <v>364364.78042302473</v>
          </cell>
          <cell r="W23">
            <v>112345.68987958468</v>
          </cell>
          <cell r="X23">
            <v>62072.138514264669</v>
          </cell>
          <cell r="Y23">
            <v>64472.129863664661</v>
          </cell>
          <cell r="Z23">
            <v>66762.150686704685</v>
          </cell>
          <cell r="AA23">
            <v>64468.473113024673</v>
          </cell>
          <cell r="AB23">
            <v>73569.586042864685</v>
          </cell>
          <cell r="AC23">
            <v>62056.768013184665</v>
          </cell>
        </row>
        <row r="24">
          <cell r="R24">
            <v>1193543.2780028102</v>
          </cell>
          <cell r="S24">
            <v>1173421.7156452001</v>
          </cell>
          <cell r="T24">
            <v>1256015.9188485332</v>
          </cell>
          <cell r="U24">
            <v>1252280.5054960889</v>
          </cell>
          <cell r="V24">
            <v>1492722.3874642267</v>
          </cell>
          <cell r="W24">
            <v>1240337.0370777613</v>
          </cell>
          <cell r="X24">
            <v>1165436.5042673356</v>
          </cell>
          <cell r="Y24">
            <v>1176200.280786487</v>
          </cell>
          <cell r="Z24">
            <v>1246945.0579578758</v>
          </cell>
          <cell r="AA24">
            <v>1214819.3334395702</v>
          </cell>
          <cell r="AB24">
            <v>1217829.2064027293</v>
          </cell>
          <cell r="AC24">
            <v>1213880.9138746776</v>
          </cell>
        </row>
      </sheetData>
      <sheetData sheetId="55"/>
      <sheetData sheetId="56"/>
      <sheetData sheetId="57">
        <row r="7">
          <cell r="R7">
            <v>29492.244791666668</v>
          </cell>
          <cell r="S7">
            <v>29492.244791666668</v>
          </cell>
          <cell r="T7">
            <v>43492.244791666672</v>
          </cell>
          <cell r="U7">
            <v>27547.744791666668</v>
          </cell>
          <cell r="V7">
            <v>21492.244791666668</v>
          </cell>
          <cell r="W7">
            <v>21492.244791666668</v>
          </cell>
          <cell r="X7">
            <v>21492.244791666668</v>
          </cell>
          <cell r="Y7">
            <v>21492.244791666668</v>
          </cell>
          <cell r="Z7">
            <v>21492.244791666668</v>
          </cell>
          <cell r="AA7">
            <v>21492.244791666668</v>
          </cell>
          <cell r="AB7">
            <v>21492.244791666668</v>
          </cell>
          <cell r="AC7">
            <v>21492.244791666668</v>
          </cell>
        </row>
        <row r="8">
          <cell r="R8">
            <v>55279.718091199938</v>
          </cell>
          <cell r="S8">
            <v>51541.962926239154</v>
          </cell>
          <cell r="T8">
            <v>60377.977466666678</v>
          </cell>
          <cell r="U8">
            <v>82127.585269688687</v>
          </cell>
          <cell r="V8">
            <v>16244.064285304523</v>
          </cell>
          <cell r="W8">
            <v>20810.228325661166</v>
          </cell>
          <cell r="X8">
            <v>20908.952267815861</v>
          </cell>
          <cell r="Y8">
            <v>19519.798601962542</v>
          </cell>
          <cell r="Z8">
            <v>16080.741085202228</v>
          </cell>
          <cell r="AA8">
            <v>16414.206948541676</v>
          </cell>
          <cell r="AB8">
            <v>16536.99978270831</v>
          </cell>
          <cell r="AC8">
            <v>16473.330771377987</v>
          </cell>
        </row>
        <row r="9">
          <cell r="R9">
            <v>200.20625000000001</v>
          </cell>
          <cell r="S9">
            <v>1499.20625</v>
          </cell>
          <cell r="T9">
            <v>299.20625000000001</v>
          </cell>
          <cell r="U9">
            <v>470.20625000000001</v>
          </cell>
          <cell r="V9">
            <v>187.20625000000001</v>
          </cell>
          <cell r="W9">
            <v>187.20625000000001</v>
          </cell>
          <cell r="X9">
            <v>187.20625000000001</v>
          </cell>
          <cell r="Y9">
            <v>187.20625000000001</v>
          </cell>
          <cell r="Z9">
            <v>187.20625000000001</v>
          </cell>
          <cell r="AA9">
            <v>187.20625000000001</v>
          </cell>
          <cell r="AB9">
            <v>187.20625000000001</v>
          </cell>
          <cell r="AC9">
            <v>187.20625000000001</v>
          </cell>
        </row>
        <row r="10">
          <cell r="R10">
            <v>14743.438888888888</v>
          </cell>
          <cell r="S10">
            <v>14743.438888888888</v>
          </cell>
          <cell r="T10">
            <v>14743.438888888888</v>
          </cell>
          <cell r="U10">
            <v>14743.438888888888</v>
          </cell>
          <cell r="V10">
            <v>14743.438888888888</v>
          </cell>
          <cell r="W10">
            <v>14743.438888888888</v>
          </cell>
          <cell r="X10">
            <v>14634.219444444445</v>
          </cell>
          <cell r="Y10">
            <v>14634.219444444445</v>
          </cell>
          <cell r="Z10">
            <v>14634.219444444445</v>
          </cell>
          <cell r="AA10">
            <v>14634.219444444445</v>
          </cell>
          <cell r="AB10">
            <v>14634.219444444445</v>
          </cell>
          <cell r="AC10">
            <v>14634.219444444445</v>
          </cell>
        </row>
        <row r="11">
          <cell r="R11">
            <v>1410.3162499999999</v>
          </cell>
          <cell r="S11">
            <v>1416.2049999999999</v>
          </cell>
          <cell r="T11">
            <v>1272.2049999999999</v>
          </cell>
          <cell r="U11">
            <v>871.90499999999997</v>
          </cell>
          <cell r="V11">
            <v>704.20500000000004</v>
          </cell>
          <cell r="W11">
            <v>704.20500000000004</v>
          </cell>
          <cell r="X11">
            <v>704.20500000000004</v>
          </cell>
          <cell r="Y11">
            <v>704.20500000000004</v>
          </cell>
          <cell r="Z11">
            <v>704.20500000000004</v>
          </cell>
          <cell r="AA11">
            <v>704.20500000000004</v>
          </cell>
          <cell r="AB11">
            <v>704.20500000000004</v>
          </cell>
          <cell r="AC11">
            <v>704.20500000000004</v>
          </cell>
        </row>
        <row r="12">
          <cell r="R12">
            <v>873.75555555555536</v>
          </cell>
          <cell r="S12">
            <v>873.75555555555536</v>
          </cell>
          <cell r="T12">
            <v>873.75555555555536</v>
          </cell>
          <cell r="U12">
            <v>873.75555555555536</v>
          </cell>
          <cell r="V12">
            <v>873.75555555555536</v>
          </cell>
          <cell r="W12">
            <v>873.75555555555536</v>
          </cell>
          <cell r="X12">
            <v>873.75555555555536</v>
          </cell>
          <cell r="Y12">
            <v>873.75555555555536</v>
          </cell>
          <cell r="Z12">
            <v>873.75555555555536</v>
          </cell>
          <cell r="AA12">
            <v>873.75555555555536</v>
          </cell>
          <cell r="AB12">
            <v>873.75555555555536</v>
          </cell>
          <cell r="AC12">
            <v>873.75555555555536</v>
          </cell>
        </row>
        <row r="13">
          <cell r="R13">
            <v>13911.737679305554</v>
          </cell>
          <cell r="S13">
            <v>13327.737679305554</v>
          </cell>
          <cell r="T13">
            <v>14263.548929305553</v>
          </cell>
          <cell r="U13">
            <v>15827.737679305554</v>
          </cell>
          <cell r="V13">
            <v>13477.737679305554</v>
          </cell>
          <cell r="W13">
            <v>13327.737679305554</v>
          </cell>
          <cell r="X13">
            <v>13000.079345972221</v>
          </cell>
          <cell r="Y13">
            <v>13000.079345972221</v>
          </cell>
          <cell r="Z13">
            <v>13000.079345972221</v>
          </cell>
          <cell r="AA13">
            <v>13000.079345972221</v>
          </cell>
          <cell r="AB13">
            <v>13000.079345972221</v>
          </cell>
          <cell r="AC13">
            <v>13000.079345972221</v>
          </cell>
        </row>
        <row r="14">
          <cell r="R14">
            <v>4531.9038986529258</v>
          </cell>
          <cell r="S14">
            <v>4531.9038986529258</v>
          </cell>
          <cell r="T14">
            <v>4531.9038986529258</v>
          </cell>
          <cell r="U14">
            <v>4578.9038986529258</v>
          </cell>
          <cell r="V14">
            <v>4531.9038986529258</v>
          </cell>
          <cell r="W14">
            <v>4531.9038986529258</v>
          </cell>
          <cell r="X14">
            <v>4531.9038986529258</v>
          </cell>
          <cell r="Y14">
            <v>4531.9038986529258</v>
          </cell>
          <cell r="Z14">
            <v>4531.9038986529258</v>
          </cell>
          <cell r="AA14">
            <v>4531.9038986529258</v>
          </cell>
          <cell r="AB14">
            <v>4531.9038986529258</v>
          </cell>
          <cell r="AC14">
            <v>4531.9038986529258</v>
          </cell>
        </row>
        <row r="15">
          <cell r="R15">
            <v>12.375</v>
          </cell>
          <cell r="S15">
            <v>12.375</v>
          </cell>
          <cell r="T15">
            <v>12.375</v>
          </cell>
          <cell r="U15">
            <v>162.375</v>
          </cell>
          <cell r="V15">
            <v>12.375</v>
          </cell>
          <cell r="W15">
            <v>12.375</v>
          </cell>
          <cell r="X15">
            <v>12.375</v>
          </cell>
          <cell r="Y15">
            <v>12.375</v>
          </cell>
          <cell r="Z15">
            <v>12.375</v>
          </cell>
          <cell r="AA15">
            <v>12.375</v>
          </cell>
          <cell r="AB15">
            <v>12.375</v>
          </cell>
          <cell r="AC15">
            <v>12.375</v>
          </cell>
        </row>
        <row r="16">
          <cell r="R16">
            <v>2385.5425</v>
          </cell>
          <cell r="S16">
            <v>2026.5425</v>
          </cell>
          <cell r="T16">
            <v>4340.5424999999996</v>
          </cell>
          <cell r="U16">
            <v>3085.0424999999996</v>
          </cell>
          <cell r="V16">
            <v>535.59249999999997</v>
          </cell>
          <cell r="W16">
            <v>535.59249999999997</v>
          </cell>
          <cell r="X16">
            <v>535.59249999999997</v>
          </cell>
          <cell r="Y16">
            <v>535.59249999999997</v>
          </cell>
          <cell r="Z16">
            <v>535.59249999999997</v>
          </cell>
          <cell r="AA16">
            <v>535.59249999999997</v>
          </cell>
          <cell r="AB16">
            <v>535.59249999999997</v>
          </cell>
          <cell r="AC16">
            <v>535.59249999999997</v>
          </cell>
        </row>
        <row r="17">
          <cell r="R17">
            <v>277.63499999999999</v>
          </cell>
          <cell r="S17">
            <v>277.63499999999999</v>
          </cell>
          <cell r="T17">
            <v>277.63499999999999</v>
          </cell>
          <cell r="U17">
            <v>138.8175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</row>
        <row r="18">
          <cell r="R18">
            <v>261.83125000000001</v>
          </cell>
          <cell r="S18">
            <v>261.83125000000001</v>
          </cell>
          <cell r="T18">
            <v>261.83125000000001</v>
          </cell>
          <cell r="U18">
            <v>164.83125000000001</v>
          </cell>
          <cell r="V18">
            <v>67.831249999999997</v>
          </cell>
          <cell r="W18">
            <v>67.831249999999997</v>
          </cell>
          <cell r="X18">
            <v>67.831249999999997</v>
          </cell>
          <cell r="Y18">
            <v>67.831249999999997</v>
          </cell>
          <cell r="Z18">
            <v>67.831249999999997</v>
          </cell>
          <cell r="AA18">
            <v>67.831249999999997</v>
          </cell>
          <cell r="AB18">
            <v>67.831249999999997</v>
          </cell>
          <cell r="AC18">
            <v>67.831249999999997</v>
          </cell>
        </row>
      </sheetData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>
        <row r="4">
          <cell r="D4" t="str">
            <v>Baltona (including CUW)</v>
          </cell>
          <cell r="G4" t="str">
            <v>01.2012</v>
          </cell>
          <cell r="H4" t="str">
            <v>02.2012</v>
          </cell>
          <cell r="I4" t="str">
            <v>03.2012</v>
          </cell>
          <cell r="J4" t="str">
            <v>04.2012</v>
          </cell>
          <cell r="K4" t="str">
            <v>05.2012</v>
          </cell>
          <cell r="L4" t="str">
            <v>06.2012</v>
          </cell>
          <cell r="M4" t="str">
            <v>07.2012</v>
          </cell>
          <cell r="N4" t="str">
            <v>08.2012</v>
          </cell>
          <cell r="O4" t="str">
            <v>09.2012</v>
          </cell>
          <cell r="P4" t="str">
            <v>10.2012</v>
          </cell>
          <cell r="Q4" t="str">
            <v>11.2012</v>
          </cell>
          <cell r="R4" t="str">
            <v>12.2012</v>
          </cell>
          <cell r="S4">
            <v>2012</v>
          </cell>
          <cell r="Y4" t="str">
            <v>Baltona (including CUW)</v>
          </cell>
          <cell r="AB4" t="str">
            <v>01.2013</v>
          </cell>
          <cell r="AC4" t="str">
            <v>02.2013</v>
          </cell>
          <cell r="AD4" t="str">
            <v>03.2013</v>
          </cell>
          <cell r="AE4" t="str">
            <v>04.2013</v>
          </cell>
          <cell r="AF4" t="str">
            <v>05.2013</v>
          </cell>
          <cell r="AG4" t="str">
            <v>06.2013</v>
          </cell>
          <cell r="AH4" t="str">
            <v>07.2013</v>
          </cell>
          <cell r="AI4" t="str">
            <v>08.2013</v>
          </cell>
          <cell r="AJ4" t="str">
            <v>09.2013</v>
          </cell>
          <cell r="AK4" t="str">
            <v>10.2013</v>
          </cell>
          <cell r="AL4" t="str">
            <v>11.2013</v>
          </cell>
          <cell r="AM4" t="str">
            <v>12.2013</v>
          </cell>
          <cell r="AN4">
            <v>2013</v>
          </cell>
          <cell r="AW4" t="str">
            <v>01.2017</v>
          </cell>
          <cell r="AX4" t="str">
            <v>02.2017</v>
          </cell>
          <cell r="AY4" t="str">
            <v>03.2017</v>
          </cell>
          <cell r="AZ4" t="str">
            <v>04.2017</v>
          </cell>
          <cell r="BA4" t="str">
            <v>05.2017</v>
          </cell>
          <cell r="BB4" t="str">
            <v>06.2017</v>
          </cell>
          <cell r="BC4" t="str">
            <v>07.2017</v>
          </cell>
          <cell r="BD4" t="str">
            <v>08.2017</v>
          </cell>
          <cell r="BE4" t="str">
            <v>09.2017</v>
          </cell>
          <cell r="BF4" t="str">
            <v>10.2017</v>
          </cell>
          <cell r="BG4" t="str">
            <v>11.2017</v>
          </cell>
          <cell r="BH4" t="str">
            <v>12.2017</v>
          </cell>
          <cell r="BR4" t="str">
            <v>01.2018</v>
          </cell>
          <cell r="BS4" t="str">
            <v>02.2018</v>
          </cell>
          <cell r="BT4" t="str">
            <v>03.2018</v>
          </cell>
          <cell r="BU4" t="str">
            <v>04.2018</v>
          </cell>
          <cell r="BV4" t="str">
            <v>05.2018</v>
          </cell>
          <cell r="BW4" t="str">
            <v>06.2018</v>
          </cell>
          <cell r="BX4" t="str">
            <v>07.2018</v>
          </cell>
          <cell r="BY4" t="str">
            <v>08.2018</v>
          </cell>
          <cell r="BZ4" t="str">
            <v>09.2018</v>
          </cell>
          <cell r="CA4" t="str">
            <v>10.2018</v>
          </cell>
          <cell r="CB4" t="str">
            <v>11.2018</v>
          </cell>
          <cell r="CC4" t="str">
            <v>12.2018</v>
          </cell>
        </row>
        <row r="5">
          <cell r="G5" t="str">
            <v>Actual</v>
          </cell>
          <cell r="H5" t="str">
            <v>Actual</v>
          </cell>
          <cell r="I5" t="str">
            <v>Actual</v>
          </cell>
          <cell r="J5" t="str">
            <v>Actual</v>
          </cell>
          <cell r="K5" t="str">
            <v>Actual</v>
          </cell>
          <cell r="L5" t="str">
            <v>Actual</v>
          </cell>
          <cell r="M5" t="str">
            <v>Actual</v>
          </cell>
          <cell r="N5" t="str">
            <v>Actual</v>
          </cell>
          <cell r="O5" t="str">
            <v>Actual</v>
          </cell>
          <cell r="P5" t="str">
            <v>Actual</v>
          </cell>
          <cell r="Q5" t="str">
            <v>Actual</v>
          </cell>
          <cell r="R5" t="str">
            <v>Actual</v>
          </cell>
          <cell r="S5" t="str">
            <v>Actual</v>
          </cell>
          <cell r="AB5" t="str">
            <v>Budget</v>
          </cell>
          <cell r="AC5" t="str">
            <v>Budget</v>
          </cell>
          <cell r="AD5" t="str">
            <v>Budget</v>
          </cell>
          <cell r="AE5" t="str">
            <v>Budget</v>
          </cell>
          <cell r="AF5" t="str">
            <v>Budget</v>
          </cell>
          <cell r="AG5" t="str">
            <v>Budget</v>
          </cell>
          <cell r="AH5" t="str">
            <v>Budget</v>
          </cell>
          <cell r="AI5" t="str">
            <v>Budget</v>
          </cell>
          <cell r="AJ5" t="str">
            <v>Budget</v>
          </cell>
          <cell r="AK5" t="str">
            <v>Budget</v>
          </cell>
          <cell r="AL5" t="str">
            <v>Budget</v>
          </cell>
          <cell r="AM5" t="str">
            <v>Budget</v>
          </cell>
          <cell r="AN5" t="str">
            <v>Budget 2013</v>
          </cell>
          <cell r="AW5" t="str">
            <v>Actual</v>
          </cell>
          <cell r="AX5" t="str">
            <v>Actual</v>
          </cell>
          <cell r="AY5" t="str">
            <v>Actual</v>
          </cell>
          <cell r="AZ5" t="str">
            <v>Actual</v>
          </cell>
          <cell r="BA5" t="str">
            <v>Actual</v>
          </cell>
          <cell r="BB5" t="str">
            <v>Actual</v>
          </cell>
          <cell r="BC5" t="str">
            <v>Actual</v>
          </cell>
          <cell r="BD5" t="str">
            <v>Actual</v>
          </cell>
          <cell r="BE5" t="str">
            <v>Actual</v>
          </cell>
          <cell r="BF5" t="str">
            <v>Actual</v>
          </cell>
          <cell r="BG5" t="str">
            <v>Actual</v>
          </cell>
          <cell r="BH5" t="str">
            <v>Actual</v>
          </cell>
          <cell r="BR5" t="str">
            <v>Budget</v>
          </cell>
          <cell r="BS5" t="str">
            <v>Budget</v>
          </cell>
          <cell r="BT5" t="str">
            <v>Budget</v>
          </cell>
          <cell r="BU5" t="str">
            <v>Budget</v>
          </cell>
          <cell r="BV5" t="str">
            <v>Budget</v>
          </cell>
          <cell r="BW5" t="str">
            <v>Budget</v>
          </cell>
          <cell r="BX5" t="str">
            <v>Budget</v>
          </cell>
          <cell r="BY5" t="str">
            <v>Budget</v>
          </cell>
          <cell r="BZ5" t="str">
            <v>Budget</v>
          </cell>
          <cell r="CA5" t="str">
            <v>Budget</v>
          </cell>
          <cell r="CB5" t="str">
            <v>Budget</v>
          </cell>
          <cell r="CC5" t="str">
            <v>Budget</v>
          </cell>
        </row>
        <row r="6">
          <cell r="D6" t="str">
            <v>NET SALES</v>
          </cell>
          <cell r="G6" t="e">
            <v>#REF!</v>
          </cell>
          <cell r="H6" t="e">
            <v>#REF!</v>
          </cell>
          <cell r="I6" t="e">
            <v>#REF!</v>
          </cell>
          <cell r="J6" t="e">
            <v>#REF!</v>
          </cell>
          <cell r="K6" t="e">
            <v>#REF!</v>
          </cell>
          <cell r="L6" t="e">
            <v>#REF!</v>
          </cell>
          <cell r="M6" t="e">
            <v>#REF!</v>
          </cell>
          <cell r="N6" t="e">
            <v>#REF!</v>
          </cell>
          <cell r="O6" t="e">
            <v>#REF!</v>
          </cell>
          <cell r="P6" t="e">
            <v>#REF!</v>
          </cell>
          <cell r="Q6" t="e">
            <v>#REF!</v>
          </cell>
          <cell r="R6" t="e">
            <v>#REF!</v>
          </cell>
          <cell r="S6" t="e">
            <v>#REF!</v>
          </cell>
          <cell r="Y6" t="str">
            <v>NET SALES</v>
          </cell>
          <cell r="AB6">
            <v>10370125.775839176</v>
          </cell>
          <cell r="AC6">
            <v>9150140.2986391112</v>
          </cell>
          <cell r="AD6">
            <v>10019648.96803524</v>
          </cell>
          <cell r="AE6">
            <v>11085502.402890105</v>
          </cell>
          <cell r="AF6">
            <v>12648193.421373667</v>
          </cell>
          <cell r="AG6">
            <v>14718810.881408818</v>
          </cell>
          <cell r="AH6">
            <v>15905496.131590309</v>
          </cell>
          <cell r="AI6">
            <v>15953796.752912287</v>
          </cell>
          <cell r="AJ6">
            <v>15338895.524612097</v>
          </cell>
          <cell r="AK6">
            <v>13539098.559348071</v>
          </cell>
          <cell r="AL6">
            <v>13140286.874991575</v>
          </cell>
          <cell r="AM6">
            <v>11754169.478319533</v>
          </cell>
          <cell r="AN6">
            <v>153624165.06996</v>
          </cell>
        </row>
        <row r="7">
          <cell r="D7" t="str">
            <v>COGS</v>
          </cell>
          <cell r="G7" t="e">
            <v>#REF!</v>
          </cell>
          <cell r="H7" t="e">
            <v>#REF!</v>
          </cell>
          <cell r="I7" t="e">
            <v>#REF!</v>
          </cell>
          <cell r="J7" t="e">
            <v>#REF!</v>
          </cell>
          <cell r="K7" t="e">
            <v>#REF!</v>
          </cell>
          <cell r="L7" t="e">
            <v>#REF!</v>
          </cell>
          <cell r="M7" t="e">
            <v>#REF!</v>
          </cell>
          <cell r="N7" t="e">
            <v>#REF!</v>
          </cell>
          <cell r="O7" t="e">
            <v>#REF!</v>
          </cell>
          <cell r="P7" t="e">
            <v>#REF!</v>
          </cell>
          <cell r="Q7" t="e">
            <v>#REF!</v>
          </cell>
          <cell r="R7" t="e">
            <v>#REF!</v>
          </cell>
          <cell r="S7" t="e">
            <v>#REF!</v>
          </cell>
          <cell r="Y7" t="str">
            <v>COGS</v>
          </cell>
          <cell r="AB7">
            <v>6840794.0213101376</v>
          </cell>
          <cell r="AC7">
            <v>6018547.7756409878</v>
          </cell>
          <cell r="AD7">
            <v>6558745.4954356952</v>
          </cell>
          <cell r="AE7">
            <v>7305311.6731039481</v>
          </cell>
          <cell r="AF7">
            <v>8285517.1278309831</v>
          </cell>
          <cell r="AG7">
            <v>9511858.1236550901</v>
          </cell>
          <cell r="AH7">
            <v>9983333.5491068773</v>
          </cell>
          <cell r="AI7">
            <v>9865259.0493355803</v>
          </cell>
          <cell r="AJ7">
            <v>9485636.7055308912</v>
          </cell>
          <cell r="AK7">
            <v>8580371.1002206746</v>
          </cell>
          <cell r="AL7">
            <v>8379354.3938414725</v>
          </cell>
          <cell r="AM7">
            <v>7605747.7017619433</v>
          </cell>
          <cell r="AN7">
            <v>98420476.7167743</v>
          </cell>
        </row>
        <row r="8">
          <cell r="D8" t="str">
            <v>GROSS MARGIN</v>
          </cell>
          <cell r="G8" t="e">
            <v>#REF!</v>
          </cell>
          <cell r="H8" t="e">
            <v>#REF!</v>
          </cell>
          <cell r="I8" t="e">
            <v>#REF!</v>
          </cell>
          <cell r="J8" t="e">
            <v>#REF!</v>
          </cell>
          <cell r="K8" t="e">
            <v>#REF!</v>
          </cell>
          <cell r="L8" t="e">
            <v>#REF!</v>
          </cell>
          <cell r="M8" t="e">
            <v>#REF!</v>
          </cell>
          <cell r="N8" t="e">
            <v>#REF!</v>
          </cell>
          <cell r="O8" t="e">
            <v>#REF!</v>
          </cell>
          <cell r="P8" t="e">
            <v>#REF!</v>
          </cell>
          <cell r="Q8" t="e">
            <v>#REF!</v>
          </cell>
          <cell r="R8" t="e">
            <v>#REF!</v>
          </cell>
          <cell r="S8" t="e">
            <v>#REF!</v>
          </cell>
          <cell r="Y8" t="str">
            <v>GROSS MARGIN</v>
          </cell>
          <cell r="AB8">
            <v>3529331.7545290384</v>
          </cell>
          <cell r="AC8">
            <v>3131592.5229981244</v>
          </cell>
          <cell r="AD8">
            <v>3460903.4725995427</v>
          </cell>
          <cell r="AE8">
            <v>3780190.7297861548</v>
          </cell>
          <cell r="AF8">
            <v>4362676.2935426831</v>
          </cell>
          <cell r="AG8">
            <v>5206952.7577537289</v>
          </cell>
          <cell r="AH8">
            <v>5922162.5824834323</v>
          </cell>
          <cell r="AI8">
            <v>6088537.7035767082</v>
          </cell>
          <cell r="AJ8">
            <v>5853258.8190812059</v>
          </cell>
          <cell r="AK8">
            <v>4958727.4591273973</v>
          </cell>
          <cell r="AL8">
            <v>4760932.4811501037</v>
          </cell>
          <cell r="AM8">
            <v>4148421.7765575889</v>
          </cell>
          <cell r="AN8">
            <v>55203688.353185706</v>
          </cell>
        </row>
        <row r="9">
          <cell r="D9" t="str">
            <v>Income from suppliers</v>
          </cell>
          <cell r="G9">
            <v>30925.440000000068</v>
          </cell>
          <cell r="H9">
            <v>42882.470000000008</v>
          </cell>
          <cell r="I9">
            <v>733738.99000000011</v>
          </cell>
          <cell r="J9">
            <v>154765.91000000003</v>
          </cell>
          <cell r="K9">
            <v>175073.16999999993</v>
          </cell>
          <cell r="L9">
            <v>403427.76999999984</v>
          </cell>
          <cell r="M9">
            <v>450093.28000000009</v>
          </cell>
          <cell r="N9">
            <v>305142.91999999993</v>
          </cell>
          <cell r="O9">
            <v>244074.49000000008</v>
          </cell>
          <cell r="P9">
            <v>360488.08000000007</v>
          </cell>
          <cell r="Q9">
            <v>427137.77000000008</v>
          </cell>
          <cell r="R9">
            <v>1113150.1500000001</v>
          </cell>
          <cell r="S9">
            <v>4440900.4400000004</v>
          </cell>
          <cell r="Y9" t="str">
            <v>Income from suppliers</v>
          </cell>
          <cell r="AB9">
            <v>280776.64195793041</v>
          </cell>
          <cell r="AC9">
            <v>248021.93799467621</v>
          </cell>
          <cell r="AD9">
            <v>272355.7452722406</v>
          </cell>
          <cell r="AE9">
            <v>299290.8250960029</v>
          </cell>
          <cell r="AF9">
            <v>337170.51844144822</v>
          </cell>
          <cell r="AG9">
            <v>437607.26636143046</v>
          </cell>
          <cell r="AH9">
            <v>488609.53536691476</v>
          </cell>
          <cell r="AI9">
            <v>493139.74302642938</v>
          </cell>
          <cell r="AJ9">
            <v>466400.67644908349</v>
          </cell>
          <cell r="AK9">
            <v>384830.51292336878</v>
          </cell>
          <cell r="AL9">
            <v>368167.9850455749</v>
          </cell>
          <cell r="AM9">
            <v>349971.53004415153</v>
          </cell>
          <cell r="AN9">
            <v>4426342.9179792516</v>
          </cell>
        </row>
        <row r="10">
          <cell r="D10" t="str">
            <v>TOTAL MARGIN</v>
          </cell>
          <cell r="G10" t="e">
            <v>#REF!</v>
          </cell>
          <cell r="H10" t="e">
            <v>#REF!</v>
          </cell>
          <cell r="I10" t="e">
            <v>#REF!</v>
          </cell>
          <cell r="J10" t="e">
            <v>#REF!</v>
          </cell>
          <cell r="K10" t="e">
            <v>#REF!</v>
          </cell>
          <cell r="L10" t="e">
            <v>#REF!</v>
          </cell>
          <cell r="M10" t="e">
            <v>#REF!</v>
          </cell>
          <cell r="N10" t="e">
            <v>#REF!</v>
          </cell>
          <cell r="O10" t="e">
            <v>#REF!</v>
          </cell>
          <cell r="P10" t="e">
            <v>#REF!</v>
          </cell>
          <cell r="Q10" t="e">
            <v>#REF!</v>
          </cell>
          <cell r="R10" t="e">
            <v>#REF!</v>
          </cell>
          <cell r="S10" t="e">
            <v>#REF!</v>
          </cell>
          <cell r="Y10" t="str">
            <v>TOTAL MARGIN</v>
          </cell>
          <cell r="AB10">
            <v>3810108.3964869687</v>
          </cell>
          <cell r="AC10">
            <v>3379614.4609928005</v>
          </cell>
          <cell r="AD10">
            <v>3733259.2178717828</v>
          </cell>
          <cell r="AE10">
            <v>4079481.5548821576</v>
          </cell>
          <cell r="AF10">
            <v>4699846.8119841311</v>
          </cell>
          <cell r="AG10">
            <v>5644560.0241151592</v>
          </cell>
          <cell r="AH10">
            <v>6410772.1178503484</v>
          </cell>
          <cell r="AI10">
            <v>6581677.4466031361</v>
          </cell>
          <cell r="AJ10">
            <v>6319659.4955302877</v>
          </cell>
          <cell r="AK10">
            <v>5343557.9720507665</v>
          </cell>
          <cell r="AL10">
            <v>5129100.4661956783</v>
          </cell>
          <cell r="AM10">
            <v>4498393.3066017414</v>
          </cell>
          <cell r="AN10">
            <v>59630031.271164939</v>
          </cell>
        </row>
        <row r="11">
          <cell r="D11" t="str">
            <v>Total Rent</v>
          </cell>
          <cell r="G11">
            <v>1285661.3499999999</v>
          </cell>
          <cell r="H11">
            <v>1085311.1300000004</v>
          </cell>
          <cell r="I11">
            <v>1304741.2899999998</v>
          </cell>
          <cell r="J11">
            <v>2239313.2499999995</v>
          </cell>
          <cell r="K11">
            <v>2591206.35</v>
          </cell>
          <cell r="L11">
            <v>2904983.6199999992</v>
          </cell>
          <cell r="M11">
            <v>2726579.8699999996</v>
          </cell>
          <cell r="N11">
            <v>2833333.4199999995</v>
          </cell>
          <cell r="O11">
            <v>2903150.0300000007</v>
          </cell>
          <cell r="P11">
            <v>2575748.5499999993</v>
          </cell>
          <cell r="Q11">
            <v>2208918.5899999994</v>
          </cell>
          <cell r="R11">
            <v>1959073.3400000012</v>
          </cell>
          <cell r="S11">
            <v>26618020.789999999</v>
          </cell>
          <cell r="Y11" t="str">
            <v>Total Rent</v>
          </cell>
          <cell r="AB11">
            <v>2391312.1612478625</v>
          </cell>
          <cell r="AC11">
            <v>2229949.5677088555</v>
          </cell>
          <cell r="AD11">
            <v>2419413.0920447065</v>
          </cell>
          <cell r="AE11">
            <v>2397008.3278843407</v>
          </cell>
          <cell r="AF11">
            <v>2659405.9289188148</v>
          </cell>
          <cell r="AG11">
            <v>3176492.8549138349</v>
          </cell>
          <cell r="AH11">
            <v>3377898.2126538935</v>
          </cell>
          <cell r="AI11">
            <v>3585050.5118733756</v>
          </cell>
          <cell r="AJ11">
            <v>3549861.4334117961</v>
          </cell>
          <cell r="AK11">
            <v>3054059.4853806174</v>
          </cell>
          <cell r="AL11">
            <v>3152377.1627800884</v>
          </cell>
          <cell r="AM11">
            <v>2715777.1718392936</v>
          </cell>
          <cell r="AN11">
            <v>34708605.91065748</v>
          </cell>
        </row>
        <row r="12">
          <cell r="D12" t="str">
            <v>Staff</v>
          </cell>
          <cell r="G12">
            <v>342477.93</v>
          </cell>
          <cell r="H12">
            <v>320777.98999999993</v>
          </cell>
          <cell r="I12">
            <v>352484.98000000004</v>
          </cell>
          <cell r="J12">
            <v>485415.07</v>
          </cell>
          <cell r="K12">
            <v>497171.20000000001</v>
          </cell>
          <cell r="L12">
            <v>494662.29000000004</v>
          </cell>
          <cell r="M12">
            <v>502097.23000000004</v>
          </cell>
          <cell r="N12">
            <v>509084.12</v>
          </cell>
          <cell r="O12">
            <v>521208.86999999982</v>
          </cell>
          <cell r="P12">
            <v>502305.83000000007</v>
          </cell>
          <cell r="Q12">
            <v>466975.44999999995</v>
          </cell>
          <cell r="R12">
            <v>457725.50200000009</v>
          </cell>
          <cell r="S12">
            <v>5452386.4620000003</v>
          </cell>
          <cell r="Y12" t="str">
            <v>Staff</v>
          </cell>
          <cell r="AB12">
            <v>510011.26414732944</v>
          </cell>
          <cell r="AC12">
            <v>500484.14820546022</v>
          </cell>
          <cell r="AD12">
            <v>499010.02862392424</v>
          </cell>
          <cell r="AE12">
            <v>502062.27345872094</v>
          </cell>
          <cell r="AF12">
            <v>532902.273458721</v>
          </cell>
          <cell r="AG12">
            <v>534942.273458721</v>
          </cell>
          <cell r="AH12">
            <v>537305.03125226544</v>
          </cell>
          <cell r="AI12">
            <v>540780.10819992202</v>
          </cell>
          <cell r="AJ12">
            <v>540780.10819992202</v>
          </cell>
          <cell r="AK12">
            <v>507542.38662129454</v>
          </cell>
          <cell r="AL12">
            <v>505142.38662129454</v>
          </cell>
          <cell r="AM12">
            <v>505142.38662129454</v>
          </cell>
          <cell r="AN12">
            <v>6216104.6688688695</v>
          </cell>
        </row>
        <row r="13">
          <cell r="D13" t="str">
            <v>Warehouse &amp; Distribution Costs</v>
          </cell>
          <cell r="G13">
            <v>106562.72000000003</v>
          </cell>
          <cell r="H13">
            <v>118850.3</v>
          </cell>
          <cell r="I13">
            <v>126001.90534731327</v>
          </cell>
          <cell r="J13">
            <v>152850.40794745836</v>
          </cell>
          <cell r="K13">
            <v>157953.05131606822</v>
          </cell>
          <cell r="L13">
            <v>143568.63687023579</v>
          </cell>
          <cell r="M13">
            <v>148208.73000000001</v>
          </cell>
          <cell r="N13">
            <v>144214.73000000004</v>
          </cell>
          <cell r="O13">
            <v>157108.77826904808</v>
          </cell>
          <cell r="P13">
            <v>139292.67000000004</v>
          </cell>
          <cell r="Q13">
            <v>143657.06908691488</v>
          </cell>
          <cell r="R13">
            <v>165888.86565056499</v>
          </cell>
          <cell r="S13">
            <v>1704157.8644876038</v>
          </cell>
          <cell r="Y13" t="str">
            <v>Warehouse &amp; Distribution Costs</v>
          </cell>
          <cell r="AB13">
            <v>165732.93902222224</v>
          </cell>
          <cell r="AC13">
            <v>167392.43502222226</v>
          </cell>
          <cell r="AD13">
            <v>166813.36302222218</v>
          </cell>
          <cell r="AE13">
            <v>168958.64382222216</v>
          </cell>
          <cell r="AF13">
            <v>168170.8958222222</v>
          </cell>
          <cell r="AG13">
            <v>168465.17422222218</v>
          </cell>
          <cell r="AH13">
            <v>166709.67502222219</v>
          </cell>
          <cell r="AI13">
            <v>166687.31502222217</v>
          </cell>
          <cell r="AJ13">
            <v>166763.33902222218</v>
          </cell>
          <cell r="AK13">
            <v>166763.33902222224</v>
          </cell>
          <cell r="AL13">
            <v>166763.33902222218</v>
          </cell>
          <cell r="AM13">
            <v>166763.33902222227</v>
          </cell>
          <cell r="AN13">
            <v>2005983.7970666667</v>
          </cell>
        </row>
        <row r="14">
          <cell r="D14" t="str">
            <v>Utilities / Supplies / Services</v>
          </cell>
          <cell r="G14">
            <v>119210.54000000002</v>
          </cell>
          <cell r="H14">
            <v>136347.26999999999</v>
          </cell>
          <cell r="I14">
            <v>134041.22465268677</v>
          </cell>
          <cell r="J14">
            <v>175448.65205254167</v>
          </cell>
          <cell r="K14">
            <v>203665.63868393179</v>
          </cell>
          <cell r="L14">
            <v>199498.30312976416</v>
          </cell>
          <cell r="M14">
            <v>178978.17000000004</v>
          </cell>
          <cell r="N14">
            <v>228756.04999999996</v>
          </cell>
          <cell r="O14">
            <v>241814.74173095188</v>
          </cell>
          <cell r="P14">
            <v>261895.86000000002</v>
          </cell>
          <cell r="Q14">
            <v>224991.56091308518</v>
          </cell>
          <cell r="R14">
            <v>256276.79433903779</v>
          </cell>
          <cell r="S14">
            <v>2360924.8055019998</v>
          </cell>
          <cell r="Y14" t="str">
            <v>Utilities / Supplies / Services</v>
          </cell>
          <cell r="AB14">
            <v>189278.85854290926</v>
          </cell>
          <cell r="AC14">
            <v>184093.4947703713</v>
          </cell>
          <cell r="AD14">
            <v>187692.69924876702</v>
          </cell>
          <cell r="AE14">
            <v>191358.80267879207</v>
          </cell>
          <cell r="AF14">
            <v>197582.2883746794</v>
          </cell>
          <cell r="AG14">
            <v>207652.80946710054</v>
          </cell>
          <cell r="AH14">
            <v>213496.00131508135</v>
          </cell>
          <cell r="AI14">
            <v>215108.13751942417</v>
          </cell>
          <cell r="AJ14">
            <v>212992.12628873042</v>
          </cell>
          <cell r="AK14">
            <v>203354.54167679037</v>
          </cell>
          <cell r="AL14">
            <v>203135.82892371909</v>
          </cell>
          <cell r="AM14">
            <v>348774.58883204916</v>
          </cell>
          <cell r="AN14">
            <v>2554520.1776384143</v>
          </cell>
        </row>
        <row r="15">
          <cell r="D15" t="str">
            <v>Tax, Duty &amp; Other Charges</v>
          </cell>
          <cell r="G15">
            <v>61994.38</v>
          </cell>
          <cell r="H15">
            <v>57782.74</v>
          </cell>
          <cell r="I15">
            <v>55535.5</v>
          </cell>
          <cell r="J15">
            <v>55547.810000000005</v>
          </cell>
          <cell r="K15">
            <v>54177.89</v>
          </cell>
          <cell r="L15">
            <v>54812.510000000009</v>
          </cell>
          <cell r="M15">
            <v>54485.54</v>
          </cell>
          <cell r="N15">
            <v>54675.45</v>
          </cell>
          <cell r="O15">
            <v>53585.15</v>
          </cell>
          <cell r="P15">
            <v>52124.560000000005</v>
          </cell>
          <cell r="Q15">
            <v>60497.460000000014</v>
          </cell>
          <cell r="R15">
            <v>82815.08</v>
          </cell>
          <cell r="S15">
            <v>698034.07</v>
          </cell>
          <cell r="Y15" t="str">
            <v>Tax, Duty &amp; Other Charges</v>
          </cell>
          <cell r="AB15">
            <v>69164.454736773288</v>
          </cell>
          <cell r="AC15">
            <v>69164.454736773288</v>
          </cell>
          <cell r="AD15">
            <v>69164.454736773288</v>
          </cell>
          <cell r="AE15">
            <v>69164.454736773288</v>
          </cell>
          <cell r="AF15">
            <v>69164.454736773288</v>
          </cell>
          <cell r="AG15">
            <v>69164.454736773288</v>
          </cell>
          <cell r="AH15">
            <v>69164.454736773288</v>
          </cell>
          <cell r="AI15">
            <v>69164.454736773288</v>
          </cell>
          <cell r="AJ15">
            <v>69164.454736773288</v>
          </cell>
          <cell r="AK15">
            <v>69164.454736773288</v>
          </cell>
          <cell r="AL15">
            <v>69164.454736773288</v>
          </cell>
          <cell r="AM15">
            <v>69164.454736773288</v>
          </cell>
          <cell r="AN15">
            <v>829973.45684127952</v>
          </cell>
        </row>
        <row r="16">
          <cell r="D16" t="str">
            <v>Marketing</v>
          </cell>
          <cell r="G16">
            <v>2300</v>
          </cell>
          <cell r="H16">
            <v>2308.13</v>
          </cell>
          <cell r="I16">
            <v>3858.0600000000004</v>
          </cell>
          <cell r="J16">
            <v>6226.02</v>
          </cell>
          <cell r="K16">
            <v>2300</v>
          </cell>
          <cell r="L16">
            <v>6135.5999999999995</v>
          </cell>
          <cell r="M16">
            <v>3291.44</v>
          </cell>
          <cell r="N16">
            <v>4401.24</v>
          </cell>
          <cell r="O16">
            <v>3321.7900000000004</v>
          </cell>
          <cell r="P16">
            <v>3818.2000000000003</v>
          </cell>
          <cell r="Q16">
            <v>14046.1</v>
          </cell>
          <cell r="R16">
            <v>11801.059999999998</v>
          </cell>
          <cell r="S16">
            <v>63807.639999999992</v>
          </cell>
          <cell r="Y16" t="str">
            <v>Marketing</v>
          </cell>
          <cell r="AB16">
            <v>37677.215047904196</v>
          </cell>
          <cell r="AC16">
            <v>37677.215047904196</v>
          </cell>
          <cell r="AD16">
            <v>37677.215047904196</v>
          </cell>
          <cell r="AE16">
            <v>37677.215047904196</v>
          </cell>
          <cell r="AF16">
            <v>37677.215047904196</v>
          </cell>
          <cell r="AG16">
            <v>37677.215047904196</v>
          </cell>
          <cell r="AH16">
            <v>37677.215047904196</v>
          </cell>
          <cell r="AI16">
            <v>37677.215047904196</v>
          </cell>
          <cell r="AJ16">
            <v>37677.215047904196</v>
          </cell>
          <cell r="AK16">
            <v>37677.215047904196</v>
          </cell>
          <cell r="AL16">
            <v>37677.215047904196</v>
          </cell>
          <cell r="AM16">
            <v>37677.215047904196</v>
          </cell>
          <cell r="AN16">
            <v>452126.58057485032</v>
          </cell>
        </row>
        <row r="17">
          <cell r="D17" t="str">
            <v>TOTAL COST</v>
          </cell>
          <cell r="G17">
            <v>1918206.92</v>
          </cell>
          <cell r="H17">
            <v>1721377.5599999998</v>
          </cell>
          <cell r="I17">
            <v>1976662.9599999997</v>
          </cell>
          <cell r="J17">
            <v>3114801.21</v>
          </cell>
          <cell r="K17">
            <v>3506474.13</v>
          </cell>
          <cell r="L17">
            <v>3803660.9599999995</v>
          </cell>
          <cell r="M17">
            <v>3613640.9800000014</v>
          </cell>
          <cell r="N17">
            <v>3774465.0099999988</v>
          </cell>
          <cell r="O17">
            <v>3880189.3600000008</v>
          </cell>
          <cell r="P17">
            <v>3535185.67</v>
          </cell>
          <cell r="Q17">
            <v>3119086.2300000004</v>
          </cell>
          <cell r="R17">
            <v>2933580.6419896041</v>
          </cell>
          <cell r="S17">
            <v>36897331.631989598</v>
          </cell>
          <cell r="Y17" t="str">
            <v>TOTAL COST</v>
          </cell>
          <cell r="AB17">
            <v>3363176.8927450003</v>
          </cell>
          <cell r="AC17">
            <v>3188761.3154915865</v>
          </cell>
          <cell r="AD17">
            <v>3379770.852724297</v>
          </cell>
          <cell r="AE17">
            <v>3366229.7176287523</v>
          </cell>
          <cell r="AF17">
            <v>3664903.0563591155</v>
          </cell>
          <cell r="AG17">
            <v>4194394.7818465559</v>
          </cell>
          <cell r="AH17">
            <v>4402250.5900281398</v>
          </cell>
          <cell r="AI17">
            <v>4614467.7423996227</v>
          </cell>
          <cell r="AJ17">
            <v>4577238.6767073469</v>
          </cell>
          <cell r="AK17">
            <v>4038561.4224856021</v>
          </cell>
          <cell r="AL17">
            <v>4134260.3871320011</v>
          </cell>
          <cell r="AM17">
            <v>3843299.1560995369</v>
          </cell>
          <cell r="AN17">
            <v>46767314.59164755</v>
          </cell>
        </row>
        <row r="18">
          <cell r="D18" t="str">
            <v>STORE CASH CONTRIBUTION</v>
          </cell>
          <cell r="G18" t="e">
            <v>#REF!</v>
          </cell>
          <cell r="H18" t="e">
            <v>#REF!</v>
          </cell>
          <cell r="I18" t="e">
            <v>#REF!</v>
          </cell>
          <cell r="J18" t="e">
            <v>#REF!</v>
          </cell>
          <cell r="K18" t="e">
            <v>#REF!</v>
          </cell>
          <cell r="L18" t="e">
            <v>#REF!</v>
          </cell>
          <cell r="M18" t="e">
            <v>#REF!</v>
          </cell>
          <cell r="N18" t="e">
            <v>#REF!</v>
          </cell>
          <cell r="O18" t="e">
            <v>#REF!</v>
          </cell>
          <cell r="P18" t="e">
            <v>#REF!</v>
          </cell>
          <cell r="Q18" t="e">
            <v>#REF!</v>
          </cell>
          <cell r="R18" t="e">
            <v>#REF!</v>
          </cell>
          <cell r="S18" t="e">
            <v>#REF!</v>
          </cell>
          <cell r="Y18" t="str">
            <v>STORE CASH CONTRIBUTION</v>
          </cell>
          <cell r="AB18">
            <v>446931.50374196825</v>
          </cell>
          <cell r="AC18">
            <v>190853.14550121312</v>
          </cell>
          <cell r="AD18">
            <v>353488.36514748604</v>
          </cell>
          <cell r="AE18">
            <v>713251.83725340443</v>
          </cell>
          <cell r="AF18">
            <v>1034943.7556250163</v>
          </cell>
          <cell r="AG18">
            <v>1450165.2422686026</v>
          </cell>
          <cell r="AH18">
            <v>2008521.5278222072</v>
          </cell>
          <cell r="AI18">
            <v>1967209.7042035148</v>
          </cell>
          <cell r="AJ18">
            <v>1742420.8188229396</v>
          </cell>
          <cell r="AK18">
            <v>1304996.5495651641</v>
          </cell>
          <cell r="AL18">
            <v>994840.07906367711</v>
          </cell>
          <cell r="AM18">
            <v>655094.15050220408</v>
          </cell>
          <cell r="AN18">
            <v>12862716.679517396</v>
          </cell>
        </row>
        <row r="19">
          <cell r="D19" t="str">
            <v>Central Costs</v>
          </cell>
          <cell r="G19">
            <v>424979.48000000016</v>
          </cell>
          <cell r="H19">
            <v>580780.78</v>
          </cell>
          <cell r="I19">
            <v>617691.02</v>
          </cell>
          <cell r="J19">
            <v>742053.66999999969</v>
          </cell>
          <cell r="K19">
            <v>646147.84000000032</v>
          </cell>
          <cell r="L19">
            <v>608149.6</v>
          </cell>
          <cell r="M19">
            <v>540721.16999999993</v>
          </cell>
          <cell r="N19">
            <v>638778.75</v>
          </cell>
          <cell r="O19">
            <v>582714.62000000046</v>
          </cell>
          <cell r="P19">
            <v>592859.97999999986</v>
          </cell>
          <cell r="Q19">
            <v>289500.88000000018</v>
          </cell>
          <cell r="R19">
            <v>702059.83112039731</v>
          </cell>
          <cell r="S19">
            <v>6966437.621120397</v>
          </cell>
          <cell r="W19">
            <v>11173.54</v>
          </cell>
          <cell r="Y19" t="str">
            <v>Central Costs</v>
          </cell>
          <cell r="AB19">
            <v>857536.3124833334</v>
          </cell>
          <cell r="AC19">
            <v>801735.29221666709</v>
          </cell>
          <cell r="AD19">
            <v>801306.91621666681</v>
          </cell>
          <cell r="AE19">
            <v>807258.94821666647</v>
          </cell>
          <cell r="AF19">
            <v>811469.94421666651</v>
          </cell>
          <cell r="AG19">
            <v>791427.10581666639</v>
          </cell>
          <cell r="AH19">
            <v>788089.40341666655</v>
          </cell>
          <cell r="AI19">
            <v>793211.89221666683</v>
          </cell>
          <cell r="AJ19">
            <v>784909.99861666653</v>
          </cell>
          <cell r="AK19">
            <v>776344.23301666672</v>
          </cell>
          <cell r="AL19">
            <v>834537.43301666656</v>
          </cell>
          <cell r="AM19">
            <v>774374.18101666658</v>
          </cell>
          <cell r="AN19">
            <v>9622201.6604666673</v>
          </cell>
        </row>
        <row r="20">
          <cell r="D20" t="str">
            <v>EBITDA</v>
          </cell>
          <cell r="G20" t="e">
            <v>#REF!</v>
          </cell>
          <cell r="H20" t="e">
            <v>#REF!</v>
          </cell>
          <cell r="I20" t="e">
            <v>#REF!</v>
          </cell>
          <cell r="J20" t="e">
            <v>#REF!</v>
          </cell>
          <cell r="K20" t="e">
            <v>#REF!</v>
          </cell>
          <cell r="L20" t="e">
            <v>#REF!</v>
          </cell>
          <cell r="M20" t="e">
            <v>#REF!</v>
          </cell>
          <cell r="N20" t="e">
            <v>#REF!</v>
          </cell>
          <cell r="O20" t="e">
            <v>#REF!</v>
          </cell>
          <cell r="P20" t="e">
            <v>#REF!</v>
          </cell>
          <cell r="Q20" t="e">
            <v>#REF!</v>
          </cell>
          <cell r="R20" t="e">
            <v>#REF!</v>
          </cell>
          <cell r="S20" t="e">
            <v>#REF!</v>
          </cell>
          <cell r="Y20" t="str">
            <v>EBITDA</v>
          </cell>
          <cell r="AB20">
            <v>-410604.80874136509</v>
          </cell>
          <cell r="AC20">
            <v>-610882.14671545383</v>
          </cell>
          <cell r="AD20">
            <v>-447818.55106918066</v>
          </cell>
          <cell r="AE20">
            <v>-94007.110963262036</v>
          </cell>
          <cell r="AF20">
            <v>223473.81140834966</v>
          </cell>
          <cell r="AG20">
            <v>658738.13645193609</v>
          </cell>
          <cell r="AH20">
            <v>1220432.1244055405</v>
          </cell>
          <cell r="AI20">
            <v>1173997.8119868478</v>
          </cell>
          <cell r="AJ20">
            <v>957510.82020627311</v>
          </cell>
          <cell r="AK20">
            <v>528652.3165484973</v>
          </cell>
          <cell r="AL20">
            <v>160302.64604701055</v>
          </cell>
          <cell r="AM20">
            <v>-119280.03051446256</v>
          </cell>
          <cell r="AN20">
            <v>3240515.0190507318</v>
          </cell>
        </row>
        <row r="21">
          <cell r="D21" t="str">
            <v>Depreciation</v>
          </cell>
          <cell r="G21">
            <v>113238.71</v>
          </cell>
          <cell r="H21">
            <v>116064.28999999998</v>
          </cell>
          <cell r="I21">
            <v>180135.6</v>
          </cell>
          <cell r="J21">
            <v>126816.59000000001</v>
          </cell>
          <cell r="K21">
            <v>178248.02000000005</v>
          </cell>
          <cell r="L21">
            <v>251459.77</v>
          </cell>
          <cell r="M21">
            <v>176990.40000000002</v>
          </cell>
          <cell r="N21">
            <v>188431.32000000004</v>
          </cell>
          <cell r="O21">
            <v>246919.93000000005</v>
          </cell>
          <cell r="P21">
            <v>198168.73999999996</v>
          </cell>
          <cell r="Q21">
            <v>188167.23000000004</v>
          </cell>
          <cell r="R21">
            <v>261960.79058325113</v>
          </cell>
          <cell r="S21">
            <v>2226601.3905832511</v>
          </cell>
          <cell r="Y21" t="str">
            <v>Depreciation</v>
          </cell>
          <cell r="AB21">
            <v>210239.03781823334</v>
          </cell>
          <cell r="AC21">
            <v>210117.89085286716</v>
          </cell>
          <cell r="AD21">
            <v>209043.3970733434</v>
          </cell>
          <cell r="AE21">
            <v>206686.73167682547</v>
          </cell>
          <cell r="AF21">
            <v>200570.69326191416</v>
          </cell>
          <cell r="AG21">
            <v>197270.69405164549</v>
          </cell>
          <cell r="AH21">
            <v>191948.35170838379</v>
          </cell>
          <cell r="AI21">
            <v>184483.39442959148</v>
          </cell>
          <cell r="AJ21">
            <v>174168.24112384437</v>
          </cell>
          <cell r="AK21">
            <v>172101.13392987603</v>
          </cell>
          <cell r="AL21">
            <v>170460.14555943545</v>
          </cell>
          <cell r="AM21">
            <v>170108.38851403943</v>
          </cell>
          <cell r="AN21">
            <v>2297196.0888550198</v>
          </cell>
        </row>
        <row r="22">
          <cell r="D22" t="str">
            <v>EBIT</v>
          </cell>
          <cell r="G22" t="e">
            <v>#REF!</v>
          </cell>
          <cell r="H22" t="e">
            <v>#REF!</v>
          </cell>
          <cell r="I22" t="e">
            <v>#REF!</v>
          </cell>
          <cell r="J22" t="e">
            <v>#REF!</v>
          </cell>
          <cell r="K22" t="e">
            <v>#REF!</v>
          </cell>
          <cell r="L22" t="e">
            <v>#REF!</v>
          </cell>
          <cell r="M22" t="e">
            <v>#REF!</v>
          </cell>
          <cell r="N22" t="e">
            <v>#REF!</v>
          </cell>
          <cell r="O22" t="e">
            <v>#REF!</v>
          </cell>
          <cell r="P22" t="e">
            <v>#REF!</v>
          </cell>
          <cell r="Q22" t="e">
            <v>#REF!</v>
          </cell>
          <cell r="R22" t="e">
            <v>#REF!</v>
          </cell>
          <cell r="S22" t="e">
            <v>#REF!</v>
          </cell>
          <cell r="Y22" t="str">
            <v>EBIT</v>
          </cell>
          <cell r="AB22">
            <v>-620843.84655959846</v>
          </cell>
          <cell r="AC22">
            <v>-821000.03756832099</v>
          </cell>
          <cell r="AD22">
            <v>-656861.94814252423</v>
          </cell>
          <cell r="AE22">
            <v>-300693.84264008747</v>
          </cell>
          <cell r="AF22">
            <v>22903.118146435532</v>
          </cell>
          <cell r="AG22">
            <v>461467.44240029069</v>
          </cell>
          <cell r="AH22">
            <v>1028483.772697157</v>
          </cell>
          <cell r="AI22">
            <v>989514.41755725606</v>
          </cell>
          <cell r="AJ22">
            <v>783342.57908242906</v>
          </cell>
          <cell r="AK22">
            <v>356551.18261862121</v>
          </cell>
          <cell r="AL22">
            <v>-10157.499512424911</v>
          </cell>
          <cell r="AM22">
            <v>-289388.41902850196</v>
          </cell>
          <cell r="AN22">
            <v>943316.91905073123</v>
          </cell>
        </row>
        <row r="26">
          <cell r="D26" t="str">
            <v>BH Travel</v>
          </cell>
          <cell r="G26" t="str">
            <v>01.2012</v>
          </cell>
          <cell r="H26" t="str">
            <v>02.2012</v>
          </cell>
          <cell r="I26" t="str">
            <v>03.2012</v>
          </cell>
          <cell r="J26" t="str">
            <v>04.2012</v>
          </cell>
          <cell r="K26" t="str">
            <v>05.2012</v>
          </cell>
          <cell r="L26" t="str">
            <v>06.2012</v>
          </cell>
          <cell r="M26" t="str">
            <v>07.2012</v>
          </cell>
          <cell r="N26" t="str">
            <v>08.2012</v>
          </cell>
          <cell r="O26" t="str">
            <v>09.2012</v>
          </cell>
          <cell r="P26" t="str">
            <v>10.2012</v>
          </cell>
          <cell r="Q26" t="str">
            <v>11.2012</v>
          </cell>
          <cell r="R26" t="str">
            <v>12.2012</v>
          </cell>
          <cell r="S26">
            <v>2012</v>
          </cell>
          <cell r="Y26" t="str">
            <v>BH Travel</v>
          </cell>
          <cell r="AB26" t="str">
            <v>01.2013</v>
          </cell>
          <cell r="AC26" t="str">
            <v>02.2013</v>
          </cell>
          <cell r="AD26" t="str">
            <v>03.2013</v>
          </cell>
          <cell r="AE26" t="str">
            <v>04.2013</v>
          </cell>
          <cell r="AF26" t="str">
            <v>05.2013</v>
          </cell>
          <cell r="AG26" t="str">
            <v>06.2013</v>
          </cell>
          <cell r="AH26" t="str">
            <v>07.2013</v>
          </cell>
          <cell r="AI26" t="str">
            <v>08.2013</v>
          </cell>
          <cell r="AJ26" t="str">
            <v>09.2013</v>
          </cell>
          <cell r="AK26" t="str">
            <v>10.2013</v>
          </cell>
          <cell r="AL26" t="str">
            <v>11.2013</v>
          </cell>
          <cell r="AM26" t="str">
            <v>12.2013</v>
          </cell>
          <cell r="AN26">
            <v>2013</v>
          </cell>
          <cell r="AW26" t="str">
            <v>01.2017</v>
          </cell>
          <cell r="AX26" t="str">
            <v>02.2017</v>
          </cell>
          <cell r="AY26" t="str">
            <v>03.2017</v>
          </cell>
          <cell r="AZ26" t="str">
            <v>04.2017</v>
          </cell>
          <cell r="BA26" t="str">
            <v>05.2017</v>
          </cell>
          <cell r="BB26" t="str">
            <v>06.2017</v>
          </cell>
          <cell r="BC26" t="str">
            <v>07.2017</v>
          </cell>
          <cell r="BD26" t="str">
            <v>08.2017</v>
          </cell>
          <cell r="BE26" t="str">
            <v>09.2017</v>
          </cell>
          <cell r="BF26" t="str">
            <v>10.2017</v>
          </cell>
          <cell r="BG26" t="str">
            <v>11.2017</v>
          </cell>
          <cell r="BH26" t="str">
            <v>12.2017</v>
          </cell>
          <cell r="BR26" t="str">
            <v>01.2018</v>
          </cell>
          <cell r="BS26" t="str">
            <v>02.2018</v>
          </cell>
          <cell r="BT26" t="str">
            <v>03.2018</v>
          </cell>
          <cell r="BU26" t="str">
            <v>04.2018</v>
          </cell>
          <cell r="BV26" t="str">
            <v>05.2018</v>
          </cell>
          <cell r="BW26" t="str">
            <v>06.2018</v>
          </cell>
          <cell r="BX26" t="str">
            <v>07.2018</v>
          </cell>
          <cell r="BY26" t="str">
            <v>08.2018</v>
          </cell>
          <cell r="BZ26" t="str">
            <v>09.2018</v>
          </cell>
          <cell r="CA26" t="str">
            <v>10.2018</v>
          </cell>
          <cell r="CB26" t="str">
            <v>11.2018</v>
          </cell>
          <cell r="CC26" t="str">
            <v>12.2018</v>
          </cell>
        </row>
        <row r="27">
          <cell r="G27" t="str">
            <v>Actual</v>
          </cell>
          <cell r="H27" t="str">
            <v>Actual</v>
          </cell>
          <cell r="I27" t="str">
            <v>Actual</v>
          </cell>
          <cell r="J27" t="str">
            <v>Actual</v>
          </cell>
          <cell r="K27" t="str">
            <v>Actual</v>
          </cell>
          <cell r="L27" t="str">
            <v>Actual</v>
          </cell>
          <cell r="M27" t="str">
            <v>Actual</v>
          </cell>
          <cell r="N27" t="str">
            <v>Actual</v>
          </cell>
          <cell r="O27" t="str">
            <v>Actual</v>
          </cell>
          <cell r="P27" t="str">
            <v>Actual</v>
          </cell>
          <cell r="Q27" t="str">
            <v>Actual</v>
          </cell>
          <cell r="R27" t="str">
            <v>Actual</v>
          </cell>
          <cell r="S27" t="str">
            <v>Actual</v>
          </cell>
          <cell r="AB27" t="str">
            <v>Budget</v>
          </cell>
          <cell r="AC27" t="str">
            <v>Budget</v>
          </cell>
          <cell r="AD27" t="str">
            <v>Budget</v>
          </cell>
          <cell r="AE27" t="str">
            <v>Budget</v>
          </cell>
          <cell r="AF27" t="str">
            <v>Budget</v>
          </cell>
          <cell r="AG27" t="str">
            <v>Budget</v>
          </cell>
          <cell r="AH27" t="str">
            <v>Budget</v>
          </cell>
          <cell r="AI27" t="str">
            <v>Budget</v>
          </cell>
          <cell r="AJ27" t="str">
            <v>Budget</v>
          </cell>
          <cell r="AK27" t="str">
            <v>Budget</v>
          </cell>
          <cell r="AL27" t="str">
            <v>Budget</v>
          </cell>
          <cell r="AM27" t="str">
            <v>Budget</v>
          </cell>
          <cell r="AN27" t="str">
            <v>Budget 2013</v>
          </cell>
          <cell r="AW27" t="str">
            <v>Actual</v>
          </cell>
          <cell r="AX27" t="str">
            <v>Actual</v>
          </cell>
          <cell r="AY27" t="str">
            <v>Actual</v>
          </cell>
          <cell r="AZ27" t="str">
            <v>Actual</v>
          </cell>
          <cell r="BA27" t="str">
            <v>Actual</v>
          </cell>
          <cell r="BB27" t="str">
            <v>Actual</v>
          </cell>
          <cell r="BC27" t="str">
            <v>Actual</v>
          </cell>
          <cell r="BD27" t="str">
            <v>Actual</v>
          </cell>
          <cell r="BE27" t="str">
            <v>Actual</v>
          </cell>
          <cell r="BF27" t="str">
            <v>Actual</v>
          </cell>
          <cell r="BG27" t="str">
            <v>Actual</v>
          </cell>
          <cell r="BH27" t="str">
            <v>Actual</v>
          </cell>
          <cell r="BR27" t="str">
            <v>Budget</v>
          </cell>
          <cell r="BS27" t="str">
            <v>Budget</v>
          </cell>
          <cell r="BT27" t="str">
            <v>Budget</v>
          </cell>
          <cell r="BU27" t="str">
            <v>Budget</v>
          </cell>
          <cell r="BV27" t="str">
            <v>Budget</v>
          </cell>
          <cell r="BW27" t="str">
            <v>Budget</v>
          </cell>
          <cell r="BX27" t="str">
            <v>Budget</v>
          </cell>
          <cell r="BY27" t="str">
            <v>Budget</v>
          </cell>
          <cell r="BZ27" t="str">
            <v>Budget</v>
          </cell>
          <cell r="CA27" t="str">
            <v>Budget</v>
          </cell>
          <cell r="CB27" t="str">
            <v>Budget</v>
          </cell>
          <cell r="CC27" t="str">
            <v>Budget</v>
          </cell>
        </row>
        <row r="28">
          <cell r="D28" t="str">
            <v>NET SALES</v>
          </cell>
          <cell r="G28" t="e">
            <v>#REF!</v>
          </cell>
          <cell r="H28" t="e">
            <v>#REF!</v>
          </cell>
          <cell r="I28" t="e">
            <v>#REF!</v>
          </cell>
          <cell r="J28" t="e">
            <v>#REF!</v>
          </cell>
          <cell r="K28" t="e">
            <v>#REF!</v>
          </cell>
          <cell r="L28" t="e">
            <v>#REF!</v>
          </cell>
          <cell r="M28" t="e">
            <v>#REF!</v>
          </cell>
          <cell r="N28" t="e">
            <v>#REF!</v>
          </cell>
          <cell r="O28" t="e">
            <v>#REF!</v>
          </cell>
          <cell r="P28" t="e">
            <v>#REF!</v>
          </cell>
          <cell r="Q28" t="e">
            <v>#REF!</v>
          </cell>
          <cell r="R28" t="e">
            <v>#REF!</v>
          </cell>
          <cell r="S28" t="e">
            <v>#REF!</v>
          </cell>
          <cell r="Y28" t="str">
            <v>NET SALES</v>
          </cell>
          <cell r="AB28">
            <v>195000</v>
          </cell>
          <cell r="AC28">
            <v>195000</v>
          </cell>
          <cell r="AD28">
            <v>220000</v>
          </cell>
          <cell r="AE28">
            <v>220000</v>
          </cell>
          <cell r="AF28">
            <v>230000</v>
          </cell>
          <cell r="AG28">
            <v>280000</v>
          </cell>
          <cell r="AH28">
            <v>255000</v>
          </cell>
          <cell r="AI28">
            <v>255000</v>
          </cell>
          <cell r="AJ28">
            <v>185000</v>
          </cell>
          <cell r="AK28">
            <v>210000</v>
          </cell>
          <cell r="AL28">
            <v>195000</v>
          </cell>
          <cell r="AM28">
            <v>205000</v>
          </cell>
          <cell r="AN28">
            <v>2645000</v>
          </cell>
        </row>
        <row r="29">
          <cell r="D29" t="str">
            <v>COGS</v>
          </cell>
          <cell r="G29" t="e">
            <v>#REF!</v>
          </cell>
          <cell r="H29" t="e">
            <v>#REF!</v>
          </cell>
          <cell r="I29" t="e">
            <v>#REF!</v>
          </cell>
          <cell r="J29" t="e">
            <v>#REF!</v>
          </cell>
          <cell r="K29" t="e">
            <v>#REF!</v>
          </cell>
          <cell r="L29" t="e">
            <v>#REF!</v>
          </cell>
          <cell r="M29" t="e">
            <v>#REF!</v>
          </cell>
          <cell r="N29" t="e">
            <v>#REF!</v>
          </cell>
          <cell r="O29" t="e">
            <v>#REF!</v>
          </cell>
          <cell r="P29" t="e">
            <v>#REF!</v>
          </cell>
          <cell r="Q29" t="e">
            <v>#REF!</v>
          </cell>
          <cell r="R29" t="e">
            <v>#REF!</v>
          </cell>
          <cell r="S29" t="e">
            <v>#REF!</v>
          </cell>
          <cell r="Y29" t="str">
            <v>COGS</v>
          </cell>
          <cell r="AB29">
            <v>164900</v>
          </cell>
          <cell r="AC29">
            <v>164900</v>
          </cell>
          <cell r="AD29">
            <v>190025</v>
          </cell>
          <cell r="AE29">
            <v>186225</v>
          </cell>
          <cell r="AF29">
            <v>195275</v>
          </cell>
          <cell r="AG29">
            <v>242525</v>
          </cell>
          <cell r="AH29">
            <v>217400</v>
          </cell>
          <cell r="AI29">
            <v>217400</v>
          </cell>
          <cell r="AJ29">
            <v>156350</v>
          </cell>
          <cell r="AK29">
            <v>181475</v>
          </cell>
          <cell r="AL29">
            <v>164900</v>
          </cell>
          <cell r="AM29">
            <v>172950</v>
          </cell>
          <cell r="AN29">
            <v>2254325</v>
          </cell>
        </row>
        <row r="30">
          <cell r="D30" t="str">
            <v>GROSS MARGIN</v>
          </cell>
          <cell r="G30" t="e">
            <v>#REF!</v>
          </cell>
          <cell r="H30" t="e">
            <v>#REF!</v>
          </cell>
          <cell r="I30" t="e">
            <v>#REF!</v>
          </cell>
          <cell r="J30" t="e">
            <v>#REF!</v>
          </cell>
          <cell r="K30" t="e">
            <v>#REF!</v>
          </cell>
          <cell r="L30" t="e">
            <v>#REF!</v>
          </cell>
          <cell r="M30" t="e">
            <v>#REF!</v>
          </cell>
          <cell r="N30" t="e">
            <v>#REF!</v>
          </cell>
          <cell r="O30" t="e">
            <v>#REF!</v>
          </cell>
          <cell r="P30" t="e">
            <v>#REF!</v>
          </cell>
          <cell r="Q30" t="e">
            <v>#REF!</v>
          </cell>
          <cell r="R30" t="e">
            <v>#REF!</v>
          </cell>
          <cell r="S30" t="e">
            <v>#REF!</v>
          </cell>
          <cell r="Y30" t="str">
            <v>GROSS MARGIN</v>
          </cell>
          <cell r="AB30">
            <v>30100</v>
          </cell>
          <cell r="AC30">
            <v>30100</v>
          </cell>
          <cell r="AD30">
            <v>29975</v>
          </cell>
          <cell r="AE30">
            <v>33775</v>
          </cell>
          <cell r="AF30">
            <v>34725</v>
          </cell>
          <cell r="AG30">
            <v>37475</v>
          </cell>
          <cell r="AH30">
            <v>37600</v>
          </cell>
          <cell r="AI30">
            <v>37600</v>
          </cell>
          <cell r="AJ30">
            <v>28650</v>
          </cell>
          <cell r="AK30">
            <v>28525</v>
          </cell>
          <cell r="AL30">
            <v>30100</v>
          </cell>
          <cell r="AM30">
            <v>32050</v>
          </cell>
          <cell r="AN30">
            <v>390675</v>
          </cell>
        </row>
        <row r="31">
          <cell r="D31" t="str">
            <v>Income from suppliers</v>
          </cell>
          <cell r="G31">
            <v>4852.9999999999991</v>
          </cell>
          <cell r="H31">
            <v>4849</v>
          </cell>
          <cell r="I31">
            <v>265877.55</v>
          </cell>
          <cell r="J31">
            <v>7737.6699999999983</v>
          </cell>
          <cell r="K31">
            <v>4849</v>
          </cell>
          <cell r="L31">
            <v>-23160.23000000001</v>
          </cell>
          <cell r="M31">
            <v>13263.160000000018</v>
          </cell>
          <cell r="N31">
            <v>11580.409999999989</v>
          </cell>
          <cell r="O31">
            <v>4849</v>
          </cell>
          <cell r="P31">
            <v>4849</v>
          </cell>
          <cell r="Q31">
            <v>4849</v>
          </cell>
          <cell r="R31">
            <v>22427.039999999979</v>
          </cell>
          <cell r="S31">
            <v>326823.59999999998</v>
          </cell>
          <cell r="Y31" t="str">
            <v>Income from suppliers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</row>
        <row r="32">
          <cell r="D32" t="str">
            <v>TOTAL MARGIN</v>
          </cell>
          <cell r="G32" t="e">
            <v>#REF!</v>
          </cell>
          <cell r="H32" t="e">
            <v>#REF!</v>
          </cell>
          <cell r="I32" t="e">
            <v>#REF!</v>
          </cell>
          <cell r="J32" t="e">
            <v>#REF!</v>
          </cell>
          <cell r="K32" t="e">
            <v>#REF!</v>
          </cell>
          <cell r="L32" t="e">
            <v>#REF!</v>
          </cell>
          <cell r="M32" t="e">
            <v>#REF!</v>
          </cell>
          <cell r="N32" t="e">
            <v>#REF!</v>
          </cell>
          <cell r="O32" t="e">
            <v>#REF!</v>
          </cell>
          <cell r="P32" t="e">
            <v>#REF!</v>
          </cell>
          <cell r="Q32" t="e">
            <v>#REF!</v>
          </cell>
          <cell r="R32" t="e">
            <v>#REF!</v>
          </cell>
          <cell r="S32" t="e">
            <v>#REF!</v>
          </cell>
          <cell r="Y32" t="str">
            <v>TOTAL MARGIN</v>
          </cell>
          <cell r="AB32">
            <v>30100</v>
          </cell>
          <cell r="AC32">
            <v>30100</v>
          </cell>
          <cell r="AD32">
            <v>29975</v>
          </cell>
          <cell r="AE32">
            <v>33775</v>
          </cell>
          <cell r="AF32">
            <v>34725</v>
          </cell>
          <cell r="AG32">
            <v>37475</v>
          </cell>
          <cell r="AH32">
            <v>37600</v>
          </cell>
          <cell r="AI32">
            <v>37600</v>
          </cell>
          <cell r="AJ32">
            <v>28650</v>
          </cell>
          <cell r="AK32">
            <v>28525</v>
          </cell>
          <cell r="AL32">
            <v>30100</v>
          </cell>
          <cell r="AM32">
            <v>32050</v>
          </cell>
          <cell r="AN32">
            <v>390675</v>
          </cell>
        </row>
        <row r="33">
          <cell r="D33" t="str">
            <v>Total Rent</v>
          </cell>
          <cell r="G33">
            <v>1753178.69</v>
          </cell>
          <cell r="H33">
            <v>936271.97000000009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2689450.66</v>
          </cell>
          <cell r="Y33" t="str">
            <v>Total Rent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</row>
        <row r="34">
          <cell r="D34" t="str">
            <v>Staff</v>
          </cell>
          <cell r="G34">
            <v>277650.77</v>
          </cell>
          <cell r="H34">
            <v>265466.17</v>
          </cell>
          <cell r="I34">
            <v>253084.40000000002</v>
          </cell>
          <cell r="J34">
            <v>299739.14999999997</v>
          </cell>
          <cell r="K34">
            <v>135527.49999999994</v>
          </cell>
          <cell r="L34">
            <v>246986.23000000004</v>
          </cell>
          <cell r="M34">
            <v>74751.939999999959</v>
          </cell>
          <cell r="N34">
            <v>47425.300000000032</v>
          </cell>
          <cell r="O34">
            <v>42302.5</v>
          </cell>
          <cell r="P34">
            <v>92272.91</v>
          </cell>
          <cell r="Q34">
            <v>15013.890000000007</v>
          </cell>
          <cell r="R34">
            <v>18166.319999999963</v>
          </cell>
          <cell r="S34">
            <v>1768387.0799999998</v>
          </cell>
          <cell r="Y34" t="str">
            <v>Staff</v>
          </cell>
          <cell r="AB34">
            <v>8190.7012635941464</v>
          </cell>
          <cell r="AC34">
            <v>3711.0118202887861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11901.713083882933</v>
          </cell>
        </row>
        <row r="35">
          <cell r="D35" t="str">
            <v>Warehouse &amp; Distribution Costs</v>
          </cell>
          <cell r="G35">
            <v>60730.560000000005</v>
          </cell>
          <cell r="H35">
            <v>45056.61</v>
          </cell>
          <cell r="I35">
            <v>33849.520000000011</v>
          </cell>
          <cell r="J35">
            <v>28944.915647232356</v>
          </cell>
          <cell r="K35">
            <v>29536.158657372194</v>
          </cell>
          <cell r="L35">
            <v>728.04203090116789</v>
          </cell>
          <cell r="M35">
            <v>33156.359999999993</v>
          </cell>
          <cell r="N35">
            <v>21383.550000000028</v>
          </cell>
          <cell r="O35">
            <v>22146.399999999998</v>
          </cell>
          <cell r="P35">
            <v>23911.799999999992</v>
          </cell>
          <cell r="Q35">
            <v>35245.87000000001</v>
          </cell>
          <cell r="R35">
            <v>69331.02</v>
          </cell>
          <cell r="S35">
            <v>404020.80633550574</v>
          </cell>
          <cell r="Y35" t="str">
            <v>Warehouse &amp; Distribution Costs</v>
          </cell>
          <cell r="AB35">
            <v>4410.1927999999998</v>
          </cell>
          <cell r="AC35">
            <v>4410.1927999999998</v>
          </cell>
          <cell r="AD35">
            <v>4410.1927999999998</v>
          </cell>
          <cell r="AE35">
            <v>4410.1927999999998</v>
          </cell>
          <cell r="AF35">
            <v>4410.1927999999998</v>
          </cell>
          <cell r="AG35">
            <v>4410.1927999999998</v>
          </cell>
          <cell r="AH35">
            <v>4410.1927999999998</v>
          </cell>
          <cell r="AI35">
            <v>4410.1927999999998</v>
          </cell>
          <cell r="AJ35">
            <v>4410.1927999999998</v>
          </cell>
          <cell r="AK35">
            <v>4410.1927999999998</v>
          </cell>
          <cell r="AL35">
            <v>4410.1927999999998</v>
          </cell>
          <cell r="AM35">
            <v>4410.1927999999998</v>
          </cell>
          <cell r="AN35">
            <v>52922.313599999987</v>
          </cell>
        </row>
        <row r="36">
          <cell r="D36" t="str">
            <v>Utilities / Supplies / Services</v>
          </cell>
          <cell r="G36">
            <v>102593.84999999998</v>
          </cell>
          <cell r="H36">
            <v>99309.069999999992</v>
          </cell>
          <cell r="I36">
            <v>22832.82</v>
          </cell>
          <cell r="J36">
            <v>40875.574352767631</v>
          </cell>
          <cell r="K36">
            <v>13807.121342627808</v>
          </cell>
          <cell r="L36">
            <v>-13135.452030901168</v>
          </cell>
          <cell r="M36">
            <v>23307.1</v>
          </cell>
          <cell r="N36">
            <v>12073.77</v>
          </cell>
          <cell r="O36">
            <v>1325.7299999999982</v>
          </cell>
          <cell r="P36">
            <v>364.26</v>
          </cell>
          <cell r="Q36">
            <v>105</v>
          </cell>
          <cell r="R36">
            <v>220</v>
          </cell>
          <cell r="S36">
            <v>303678.84366449423</v>
          </cell>
          <cell r="Y36" t="str">
            <v>Utilities / Supplies / Services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</row>
        <row r="37">
          <cell r="D37" t="str">
            <v>Tax, Duty &amp; Other Charges</v>
          </cell>
          <cell r="G37">
            <v>44188.79</v>
          </cell>
          <cell r="H37">
            <v>44193.930000000008</v>
          </cell>
          <cell r="I37">
            <v>44102.969999999994</v>
          </cell>
          <cell r="J37">
            <v>42922.539999999986</v>
          </cell>
          <cell r="K37">
            <v>3736.74</v>
          </cell>
          <cell r="L37">
            <v>3761.2899999999995</v>
          </cell>
          <cell r="M37">
            <v>2816.5900000000011</v>
          </cell>
          <cell r="N37">
            <v>421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186143.84999999998</v>
          </cell>
          <cell r="Y37" t="str">
            <v>Tax, Duty &amp; Other Charges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</row>
        <row r="38">
          <cell r="D38" t="str">
            <v>Marketing</v>
          </cell>
          <cell r="G38">
            <v>41185.75</v>
          </cell>
          <cell r="H38">
            <v>8.1299999999991996</v>
          </cell>
          <cell r="I38">
            <v>4640.8200000000006</v>
          </cell>
          <cell r="J38">
            <v>0</v>
          </cell>
          <cell r="K38">
            <v>0</v>
          </cell>
          <cell r="L38">
            <v>0</v>
          </cell>
          <cell r="M38">
            <v>8.1300000000000008</v>
          </cell>
          <cell r="N38">
            <v>16.259999999999998</v>
          </cell>
          <cell r="O38">
            <v>0</v>
          </cell>
          <cell r="P38">
            <v>0</v>
          </cell>
          <cell r="Q38">
            <v>0</v>
          </cell>
          <cell r="R38">
            <v>8.1300000000000026</v>
          </cell>
          <cell r="S38">
            <v>45867.219999999994</v>
          </cell>
          <cell r="Y38" t="str">
            <v>Marketing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</row>
        <row r="39">
          <cell r="D39" t="str">
            <v>TOTAL COST</v>
          </cell>
          <cell r="G39">
            <v>2279528.41</v>
          </cell>
          <cell r="H39">
            <v>1390305.88</v>
          </cell>
          <cell r="I39">
            <v>358510.53</v>
          </cell>
          <cell r="J39">
            <v>412482.17999999988</v>
          </cell>
          <cell r="K39">
            <v>182607.51999999993</v>
          </cell>
          <cell r="L39">
            <v>238340.11000000004</v>
          </cell>
          <cell r="M39">
            <v>134040.11999999994</v>
          </cell>
          <cell r="N39">
            <v>81319.880000000063</v>
          </cell>
          <cell r="O39">
            <v>65774.62999999999</v>
          </cell>
          <cell r="P39">
            <v>116548.96999999999</v>
          </cell>
          <cell r="Q39">
            <v>50364.760000000017</v>
          </cell>
          <cell r="R39">
            <v>87725.469999999972</v>
          </cell>
          <cell r="S39">
            <v>5397548.459999999</v>
          </cell>
          <cell r="Y39" t="str">
            <v>TOTAL COST</v>
          </cell>
          <cell r="AB39">
            <v>12600.894063594147</v>
          </cell>
          <cell r="AC39">
            <v>8121.2046202887859</v>
          </cell>
          <cell r="AD39">
            <v>4410.1927999999998</v>
          </cell>
          <cell r="AE39">
            <v>4410.1927999999998</v>
          </cell>
          <cell r="AF39">
            <v>4410.1927999999998</v>
          </cell>
          <cell r="AG39">
            <v>4410.1927999999998</v>
          </cell>
          <cell r="AH39">
            <v>4410.1927999999998</v>
          </cell>
          <cell r="AI39">
            <v>4410.1927999999998</v>
          </cell>
          <cell r="AJ39">
            <v>4410.1927999999998</v>
          </cell>
          <cell r="AK39">
            <v>4410.1927999999998</v>
          </cell>
          <cell r="AL39">
            <v>4410.1927999999998</v>
          </cell>
          <cell r="AM39">
            <v>4410.1927999999998</v>
          </cell>
          <cell r="AN39">
            <v>64824.026683882919</v>
          </cell>
        </row>
        <row r="40">
          <cell r="D40" t="str">
            <v>STORE CASH CONTRIBUTION</v>
          </cell>
          <cell r="G40" t="e">
            <v>#REF!</v>
          </cell>
          <cell r="H40" t="e">
            <v>#REF!</v>
          </cell>
          <cell r="I40" t="e">
            <v>#REF!</v>
          </cell>
          <cell r="J40" t="e">
            <v>#REF!</v>
          </cell>
          <cell r="K40" t="e">
            <v>#REF!</v>
          </cell>
          <cell r="L40" t="e">
            <v>#REF!</v>
          </cell>
          <cell r="M40" t="e">
            <v>#REF!</v>
          </cell>
          <cell r="N40" t="e">
            <v>#REF!</v>
          </cell>
          <cell r="O40" t="e">
            <v>#REF!</v>
          </cell>
          <cell r="P40" t="e">
            <v>#REF!</v>
          </cell>
          <cell r="Q40" t="e">
            <v>#REF!</v>
          </cell>
          <cell r="R40" t="e">
            <v>#REF!</v>
          </cell>
          <cell r="S40" t="e">
            <v>#REF!</v>
          </cell>
          <cell r="Y40" t="str">
            <v>STORE CASH CONTRIBUTION</v>
          </cell>
          <cell r="AB40">
            <v>17499.105936405853</v>
          </cell>
          <cell r="AC40">
            <v>21978.795379711213</v>
          </cell>
          <cell r="AD40">
            <v>25564.807199999999</v>
          </cell>
          <cell r="AE40">
            <v>29364.807199999999</v>
          </cell>
          <cell r="AF40">
            <v>30314.807199999999</v>
          </cell>
          <cell r="AG40">
            <v>33064.807200000003</v>
          </cell>
          <cell r="AH40">
            <v>33189.807200000003</v>
          </cell>
          <cell r="AI40">
            <v>33189.807200000003</v>
          </cell>
          <cell r="AJ40">
            <v>24239.807199999999</v>
          </cell>
          <cell r="AK40">
            <v>24114.807199999999</v>
          </cell>
          <cell r="AL40">
            <v>25689.807199999999</v>
          </cell>
          <cell r="AM40">
            <v>27639.807199999999</v>
          </cell>
          <cell r="AN40">
            <v>325850.97331611707</v>
          </cell>
        </row>
        <row r="41">
          <cell r="D41" t="str">
            <v>Central Costs</v>
          </cell>
          <cell r="G41">
            <v>290561.21999999997</v>
          </cell>
          <cell r="H41">
            <v>265267.89</v>
          </cell>
          <cell r="I41">
            <v>265170.73999999964</v>
          </cell>
          <cell r="J41">
            <v>122646.43</v>
          </cell>
          <cell r="K41">
            <v>131002.20999999999</v>
          </cell>
          <cell r="L41">
            <v>152033.37</v>
          </cell>
          <cell r="M41">
            <v>120737.86000000003</v>
          </cell>
          <cell r="N41">
            <v>106786.45999999993</v>
          </cell>
          <cell r="O41">
            <v>109595.06000000003</v>
          </cell>
          <cell r="P41">
            <v>227627.40000000002</v>
          </cell>
          <cell r="Q41">
            <v>157675.07</v>
          </cell>
          <cell r="R41">
            <v>29802.669999999984</v>
          </cell>
          <cell r="S41">
            <v>1978906.3799999997</v>
          </cell>
          <cell r="W41">
            <v>2888720.35</v>
          </cell>
          <cell r="Y41" t="str">
            <v>Central Costs</v>
          </cell>
          <cell r="AB41">
            <v>64801.056799999998</v>
          </cell>
          <cell r="AC41">
            <v>64801.056799999998</v>
          </cell>
          <cell r="AD41">
            <v>64801.056799999998</v>
          </cell>
          <cell r="AE41">
            <v>64801.056799999998</v>
          </cell>
          <cell r="AF41">
            <v>64801.056799999998</v>
          </cell>
          <cell r="AG41">
            <v>64801.056799999998</v>
          </cell>
          <cell r="AH41">
            <v>64801.056799999998</v>
          </cell>
          <cell r="AI41">
            <v>64801.056799999998</v>
          </cell>
          <cell r="AJ41">
            <v>64801.056799999998</v>
          </cell>
          <cell r="AK41">
            <v>64801.056799999998</v>
          </cell>
          <cell r="AL41">
            <v>64801.056799999998</v>
          </cell>
          <cell r="AM41">
            <v>64801.056799999998</v>
          </cell>
          <cell r="AN41">
            <v>777612.68160000013</v>
          </cell>
        </row>
        <row r="42">
          <cell r="D42" t="str">
            <v>EBITDA</v>
          </cell>
          <cell r="G42" t="e">
            <v>#REF!</v>
          </cell>
          <cell r="H42" t="e">
            <v>#REF!</v>
          </cell>
          <cell r="I42" t="e">
            <v>#REF!</v>
          </cell>
          <cell r="J42" t="e">
            <v>#REF!</v>
          </cell>
          <cell r="K42" t="e">
            <v>#REF!</v>
          </cell>
          <cell r="L42" t="e">
            <v>#REF!</v>
          </cell>
          <cell r="M42" t="e">
            <v>#REF!</v>
          </cell>
          <cell r="N42" t="e">
            <v>#REF!</v>
          </cell>
          <cell r="O42" t="e">
            <v>#REF!</v>
          </cell>
          <cell r="P42" t="e">
            <v>#REF!</v>
          </cell>
          <cell r="Q42" t="e">
            <v>#REF!</v>
          </cell>
          <cell r="R42" t="e">
            <v>#REF!</v>
          </cell>
          <cell r="S42" t="e">
            <v>#REF!</v>
          </cell>
          <cell r="Y42" t="str">
            <v>EBITDA</v>
          </cell>
          <cell r="AB42">
            <v>-47301.950863594146</v>
          </cell>
          <cell r="AC42">
            <v>-42822.261420288793</v>
          </cell>
          <cell r="AD42">
            <v>-39236.249599999996</v>
          </cell>
          <cell r="AE42">
            <v>-35436.249599999996</v>
          </cell>
          <cell r="AF42">
            <v>-34486.249599999996</v>
          </cell>
          <cell r="AG42">
            <v>-31736.249599999996</v>
          </cell>
          <cell r="AH42">
            <v>-31611.249599999996</v>
          </cell>
          <cell r="AI42">
            <v>-31611.249599999996</v>
          </cell>
          <cell r="AJ42">
            <v>-40561.249599999996</v>
          </cell>
          <cell r="AK42">
            <v>-40686.249599999996</v>
          </cell>
          <cell r="AL42">
            <v>-39111.249599999996</v>
          </cell>
          <cell r="AM42">
            <v>-37161.249599999996</v>
          </cell>
          <cell r="AN42">
            <v>-451761.70828388305</v>
          </cell>
        </row>
        <row r="43">
          <cell r="D43" t="str">
            <v>Depreciation</v>
          </cell>
          <cell r="G43">
            <v>114110.07</v>
          </cell>
          <cell r="H43">
            <v>113158.79</v>
          </cell>
          <cell r="I43">
            <v>47437.450000000012</v>
          </cell>
          <cell r="J43">
            <v>24079.599999999999</v>
          </cell>
          <cell r="K43">
            <v>15988.689999999997</v>
          </cell>
          <cell r="L43">
            <v>396519.82000000007</v>
          </cell>
          <cell r="M43">
            <v>194087.99</v>
          </cell>
          <cell r="N43">
            <v>108926.66000000003</v>
          </cell>
          <cell r="O43">
            <v>167565.17000000004</v>
          </cell>
          <cell r="P43">
            <v>108176.49999999997</v>
          </cell>
          <cell r="Q43">
            <v>104289.16999999997</v>
          </cell>
          <cell r="R43">
            <v>3064298.52</v>
          </cell>
          <cell r="S43">
            <v>4458638.43</v>
          </cell>
          <cell r="Y43" t="str">
            <v>Depreciation</v>
          </cell>
          <cell r="AB43">
            <v>3818.6258561581094</v>
          </cell>
          <cell r="AC43">
            <v>3800.5482398190907</v>
          </cell>
          <cell r="AD43">
            <v>3800.5782746949421</v>
          </cell>
          <cell r="AE43">
            <v>3800.5482398190907</v>
          </cell>
          <cell r="AF43">
            <v>3796.9365459979581</v>
          </cell>
          <cell r="AG43">
            <v>3796.9065111221071</v>
          </cell>
          <cell r="AH43">
            <v>3796.9365459979581</v>
          </cell>
          <cell r="AI43">
            <v>3796.9065111221071</v>
          </cell>
          <cell r="AJ43">
            <v>3793.9927527285713</v>
          </cell>
          <cell r="AK43">
            <v>3793.9627178527198</v>
          </cell>
          <cell r="AL43">
            <v>3772.3687684233964</v>
          </cell>
          <cell r="AM43">
            <v>3740.0204562595254</v>
          </cell>
          <cell r="AN43">
            <v>45508.331419995578</v>
          </cell>
        </row>
        <row r="44">
          <cell r="D44" t="str">
            <v>EBIT</v>
          </cell>
          <cell r="G44" t="e">
            <v>#REF!</v>
          </cell>
          <cell r="H44" t="e">
            <v>#REF!</v>
          </cell>
          <cell r="I44" t="e">
            <v>#REF!</v>
          </cell>
          <cell r="J44" t="e">
            <v>#REF!</v>
          </cell>
          <cell r="K44" t="e">
            <v>#REF!</v>
          </cell>
          <cell r="L44" t="e">
            <v>#REF!</v>
          </cell>
          <cell r="M44" t="e">
            <v>#REF!</v>
          </cell>
          <cell r="N44" t="e">
            <v>#REF!</v>
          </cell>
          <cell r="O44" t="e">
            <v>#REF!</v>
          </cell>
          <cell r="P44" t="e">
            <v>#REF!</v>
          </cell>
          <cell r="Q44" t="e">
            <v>#REF!</v>
          </cell>
          <cell r="R44" t="e">
            <v>#REF!</v>
          </cell>
          <cell r="S44" t="e">
            <v>#REF!</v>
          </cell>
          <cell r="Y44" t="str">
            <v>EBIT</v>
          </cell>
          <cell r="AB44">
            <v>-51120.576719752258</v>
          </cell>
          <cell r="AC44">
            <v>-46622.80966010788</v>
          </cell>
          <cell r="AD44">
            <v>-43036.827874694951</v>
          </cell>
          <cell r="AE44">
            <v>-39236.797839819097</v>
          </cell>
          <cell r="AF44">
            <v>-38283.186145997955</v>
          </cell>
          <cell r="AG44">
            <v>-35533.156111122109</v>
          </cell>
          <cell r="AH44">
            <v>-35408.186145997955</v>
          </cell>
          <cell r="AI44">
            <v>-35408.156111122109</v>
          </cell>
          <cell r="AJ44">
            <v>-44355.242352728572</v>
          </cell>
          <cell r="AK44">
            <v>-44480.212317852718</v>
          </cell>
          <cell r="AL44">
            <v>-42883.618368423398</v>
          </cell>
          <cell r="AM44">
            <v>-40901.270056259527</v>
          </cell>
          <cell r="AN44">
            <v>-497270.03970387852</v>
          </cell>
        </row>
        <row r="48">
          <cell r="D48" t="str">
            <v>COO</v>
          </cell>
          <cell r="G48" t="str">
            <v>01.2012</v>
          </cell>
          <cell r="H48" t="str">
            <v>02.2012</v>
          </cell>
          <cell r="I48" t="str">
            <v>03.2012</v>
          </cell>
          <cell r="J48" t="str">
            <v>04.2012</v>
          </cell>
          <cell r="K48" t="str">
            <v>05.2012</v>
          </cell>
          <cell r="L48" t="str">
            <v>06.2012</v>
          </cell>
          <cell r="M48" t="str">
            <v>07.2012</v>
          </cell>
          <cell r="N48" t="str">
            <v>08.2012</v>
          </cell>
          <cell r="O48" t="str">
            <v>09.2012</v>
          </cell>
          <cell r="P48" t="str">
            <v>10.2012</v>
          </cell>
          <cell r="Q48" t="str">
            <v>11.2012</v>
          </cell>
          <cell r="R48" t="str">
            <v>12.2012</v>
          </cell>
          <cell r="S48">
            <v>2012</v>
          </cell>
          <cell r="Y48" t="str">
            <v>COO</v>
          </cell>
          <cell r="AB48" t="str">
            <v>01.2013</v>
          </cell>
          <cell r="AC48" t="str">
            <v>02.2013</v>
          </cell>
          <cell r="AD48" t="str">
            <v>03.2013</v>
          </cell>
          <cell r="AE48" t="str">
            <v>04.2013</v>
          </cell>
          <cell r="AF48" t="str">
            <v>05.2013</v>
          </cell>
          <cell r="AG48" t="str">
            <v>06.2013</v>
          </cell>
          <cell r="AH48" t="str">
            <v>07.2013</v>
          </cell>
          <cell r="AI48" t="str">
            <v>08.2013</v>
          </cell>
          <cell r="AJ48" t="str">
            <v>09.2013</v>
          </cell>
          <cell r="AK48" t="str">
            <v>10.2013</v>
          </cell>
          <cell r="AL48" t="str">
            <v>11.2013</v>
          </cell>
          <cell r="AM48" t="str">
            <v>12.2013</v>
          </cell>
          <cell r="AN48">
            <v>2013</v>
          </cell>
          <cell r="AW48" t="str">
            <v>01.2017</v>
          </cell>
          <cell r="AX48" t="str">
            <v>02.2017</v>
          </cell>
          <cell r="AY48" t="str">
            <v>03.2017</v>
          </cell>
          <cell r="AZ48" t="str">
            <v>04.2017</v>
          </cell>
          <cell r="BA48" t="str">
            <v>05.2017</v>
          </cell>
          <cell r="BB48" t="str">
            <v>06.2017</v>
          </cell>
          <cell r="BC48" t="str">
            <v>07.2017</v>
          </cell>
          <cell r="BD48" t="str">
            <v>08.2017</v>
          </cell>
          <cell r="BE48" t="str">
            <v>09.2017</v>
          </cell>
          <cell r="BF48" t="str">
            <v>10.2017</v>
          </cell>
          <cell r="BG48" t="str">
            <v>11.2017</v>
          </cell>
          <cell r="BH48" t="str">
            <v>12.2017</v>
          </cell>
          <cell r="BR48" t="str">
            <v>01.2018</v>
          </cell>
          <cell r="BS48" t="str">
            <v>02.2018</v>
          </cell>
          <cell r="BT48" t="str">
            <v>03.2018</v>
          </cell>
          <cell r="BU48" t="str">
            <v>04.2018</v>
          </cell>
          <cell r="BV48" t="str">
            <v>05.2018</v>
          </cell>
          <cell r="BW48" t="str">
            <v>06.2018</v>
          </cell>
          <cell r="BX48" t="str">
            <v>07.2018</v>
          </cell>
          <cell r="BY48" t="str">
            <v>08.2018</v>
          </cell>
          <cell r="BZ48" t="str">
            <v>09.2018</v>
          </cell>
          <cell r="CA48" t="str">
            <v>10.2018</v>
          </cell>
          <cell r="CB48" t="str">
            <v>11.2018</v>
          </cell>
          <cell r="CC48" t="str">
            <v>12.2018</v>
          </cell>
        </row>
        <row r="49">
          <cell r="G49" t="str">
            <v>Actual</v>
          </cell>
          <cell r="H49" t="str">
            <v>Actual</v>
          </cell>
          <cell r="I49" t="str">
            <v>Actual</v>
          </cell>
          <cell r="J49" t="str">
            <v>Actual</v>
          </cell>
          <cell r="K49" t="str">
            <v>Actual</v>
          </cell>
          <cell r="L49" t="str">
            <v>Actual</v>
          </cell>
          <cell r="M49" t="str">
            <v>Actual</v>
          </cell>
          <cell r="N49" t="str">
            <v>Actual</v>
          </cell>
          <cell r="O49" t="str">
            <v>Actual</v>
          </cell>
          <cell r="P49" t="str">
            <v>Actual</v>
          </cell>
          <cell r="Q49" t="str">
            <v>Actual</v>
          </cell>
          <cell r="R49" t="str">
            <v>Actual</v>
          </cell>
          <cell r="S49" t="str">
            <v>Actual</v>
          </cell>
          <cell r="AB49" t="str">
            <v>Budget</v>
          </cell>
          <cell r="AC49" t="str">
            <v>Budget</v>
          </cell>
          <cell r="AD49" t="str">
            <v>Budget</v>
          </cell>
          <cell r="AE49" t="str">
            <v>Budget</v>
          </cell>
          <cell r="AF49" t="str">
            <v>Budget</v>
          </cell>
          <cell r="AG49" t="str">
            <v>Budget</v>
          </cell>
          <cell r="AH49" t="str">
            <v>Budget</v>
          </cell>
          <cell r="AI49" t="str">
            <v>Budget</v>
          </cell>
          <cell r="AJ49" t="str">
            <v>Budget</v>
          </cell>
          <cell r="AK49" t="str">
            <v>Budget</v>
          </cell>
          <cell r="AL49" t="str">
            <v>Budget</v>
          </cell>
          <cell r="AM49" t="str">
            <v>Budget</v>
          </cell>
          <cell r="AN49" t="str">
            <v>Budget 2013</v>
          </cell>
          <cell r="AW49" t="str">
            <v>Actual</v>
          </cell>
          <cell r="AX49" t="str">
            <v>Actual</v>
          </cell>
          <cell r="AY49" t="str">
            <v>Actual</v>
          </cell>
          <cell r="AZ49" t="str">
            <v>Actual</v>
          </cell>
          <cell r="BA49" t="str">
            <v>Actual</v>
          </cell>
          <cell r="BB49" t="str">
            <v>Actual</v>
          </cell>
          <cell r="BC49" t="str">
            <v>Actual</v>
          </cell>
          <cell r="BD49" t="str">
            <v>Actual</v>
          </cell>
          <cell r="BE49" t="str">
            <v>Actual</v>
          </cell>
          <cell r="BF49" t="str">
            <v>Actual</v>
          </cell>
          <cell r="BG49" t="str">
            <v>Actual</v>
          </cell>
          <cell r="BH49" t="str">
            <v>Actual</v>
          </cell>
          <cell r="BR49" t="str">
            <v>Budget</v>
          </cell>
          <cell r="BS49" t="str">
            <v>Budget</v>
          </cell>
          <cell r="BT49" t="str">
            <v>Budget</v>
          </cell>
          <cell r="BU49" t="str">
            <v>Budget</v>
          </cell>
          <cell r="BV49" t="str">
            <v>Budget</v>
          </cell>
          <cell r="BW49" t="str">
            <v>Budget</v>
          </cell>
          <cell r="BX49" t="str">
            <v>Budget</v>
          </cell>
          <cell r="BY49" t="str">
            <v>Budget</v>
          </cell>
          <cell r="BZ49" t="str">
            <v>Budget</v>
          </cell>
          <cell r="CA49" t="str">
            <v>Budget</v>
          </cell>
          <cell r="CB49" t="str">
            <v>Budget</v>
          </cell>
          <cell r="CC49" t="str">
            <v>Budget</v>
          </cell>
        </row>
        <row r="50">
          <cell r="D50" t="str">
            <v>NET SALES</v>
          </cell>
          <cell r="G50">
            <v>0</v>
          </cell>
          <cell r="H50">
            <v>0</v>
          </cell>
          <cell r="I50">
            <v>0</v>
          </cell>
          <cell r="J50">
            <v>105751.12</v>
          </cell>
          <cell r="K50">
            <v>1061917.42</v>
          </cell>
          <cell r="L50">
            <v>1486913.16</v>
          </cell>
          <cell r="M50">
            <v>1456100.56</v>
          </cell>
          <cell r="N50">
            <v>1393057.4099999997</v>
          </cell>
          <cell r="O50">
            <v>1440578.9500000002</v>
          </cell>
          <cell r="P50">
            <v>1543438.5599999998</v>
          </cell>
          <cell r="Q50">
            <v>1371594.11</v>
          </cell>
          <cell r="R50">
            <v>1231153.8700000006</v>
          </cell>
          <cell r="S50">
            <v>11090505.16</v>
          </cell>
          <cell r="Y50" t="str">
            <v>NET SALES</v>
          </cell>
          <cell r="AB50">
            <v>1220518.1182716542</v>
          </cell>
          <cell r="AC50">
            <v>1069069.9039291965</v>
          </cell>
          <cell r="AD50">
            <v>1354799.5262629914</v>
          </cell>
          <cell r="AE50">
            <v>1605517.146217955</v>
          </cell>
          <cell r="AF50">
            <v>1842324.6741014204</v>
          </cell>
          <cell r="AG50">
            <v>1815026.1945012182</v>
          </cell>
          <cell r="AH50">
            <v>1990580.8050746908</v>
          </cell>
          <cell r="AI50">
            <v>1967841.692395943</v>
          </cell>
          <cell r="AJ50">
            <v>2045421.3031942069</v>
          </cell>
          <cell r="AK50">
            <v>2036049.8218185846</v>
          </cell>
          <cell r="AL50">
            <v>1784103.74604186</v>
          </cell>
          <cell r="AM50">
            <v>1817649.415135544</v>
          </cell>
          <cell r="AN50">
            <v>20548902.346945263</v>
          </cell>
        </row>
        <row r="51">
          <cell r="D51" t="str">
            <v>COGS</v>
          </cell>
          <cell r="G51">
            <v>0</v>
          </cell>
          <cell r="H51">
            <v>0</v>
          </cell>
          <cell r="I51">
            <v>0</v>
          </cell>
          <cell r="J51">
            <v>19991.89</v>
          </cell>
          <cell r="K51">
            <v>799068.6</v>
          </cell>
          <cell r="L51">
            <v>1098571.43</v>
          </cell>
          <cell r="M51">
            <v>1063052.4000000001</v>
          </cell>
          <cell r="N51">
            <v>1079752.5200000003</v>
          </cell>
          <cell r="O51">
            <v>1110658.3399999999</v>
          </cell>
          <cell r="P51">
            <v>1207744.0100000002</v>
          </cell>
          <cell r="Q51">
            <v>1139186.0899999996</v>
          </cell>
          <cell r="R51">
            <v>999367.41000000038</v>
          </cell>
          <cell r="S51">
            <v>8517392.6900000013</v>
          </cell>
          <cell r="Y51" t="str">
            <v>COGS</v>
          </cell>
          <cell r="AB51">
            <v>983264.1648301055</v>
          </cell>
          <cell r="AC51">
            <v>861429.81091912533</v>
          </cell>
          <cell r="AD51">
            <v>1111844.4564705598</v>
          </cell>
          <cell r="AE51">
            <v>1186280.0315875176</v>
          </cell>
          <cell r="AF51">
            <v>1373373.7354528271</v>
          </cell>
          <cell r="AG51">
            <v>1310409.164688448</v>
          </cell>
          <cell r="AH51">
            <v>1437409.5002300572</v>
          </cell>
          <cell r="AI51">
            <v>1424447.4409357293</v>
          </cell>
          <cell r="AJ51">
            <v>1503443.1432812107</v>
          </cell>
          <cell r="AK51">
            <v>1494432.2758450799</v>
          </cell>
          <cell r="AL51">
            <v>1308216.5505321296</v>
          </cell>
          <cell r="AM51">
            <v>1342664.7495471695</v>
          </cell>
          <cell r="AN51">
            <v>15337215.024319958</v>
          </cell>
        </row>
        <row r="52">
          <cell r="D52" t="str">
            <v>GROSS MARGIN</v>
          </cell>
          <cell r="G52">
            <v>0</v>
          </cell>
          <cell r="H52">
            <v>0</v>
          </cell>
          <cell r="I52">
            <v>0</v>
          </cell>
          <cell r="J52">
            <v>85759.23</v>
          </cell>
          <cell r="K52">
            <v>262848.81999999995</v>
          </cell>
          <cell r="L52">
            <v>388341.73000000004</v>
          </cell>
          <cell r="M52">
            <v>393048.15999999992</v>
          </cell>
          <cell r="N52">
            <v>313304.88999999937</v>
          </cell>
          <cell r="O52">
            <v>329920.61000000034</v>
          </cell>
          <cell r="P52">
            <v>335694.54999999952</v>
          </cell>
          <cell r="Q52">
            <v>232408.02000000034</v>
          </cell>
          <cell r="R52">
            <v>231786.46000000014</v>
          </cell>
          <cell r="S52">
            <v>2573112.4699999997</v>
          </cell>
          <cell r="Y52" t="str">
            <v>GROSS MARGIN</v>
          </cell>
          <cell r="AB52">
            <v>237253.95344154866</v>
          </cell>
          <cell r="AC52">
            <v>207640.09301007114</v>
          </cell>
          <cell r="AD52">
            <v>242955.0697924316</v>
          </cell>
          <cell r="AE52">
            <v>419237.11463043757</v>
          </cell>
          <cell r="AF52">
            <v>468950.93864859344</v>
          </cell>
          <cell r="AG52">
            <v>504617.02981276996</v>
          </cell>
          <cell r="AH52">
            <v>553171.30484463391</v>
          </cell>
          <cell r="AI52">
            <v>543394.25146021368</v>
          </cell>
          <cell r="AJ52">
            <v>541978.15991299611</v>
          </cell>
          <cell r="AK52">
            <v>541617.54597350443</v>
          </cell>
          <cell r="AL52">
            <v>475887.19550973043</v>
          </cell>
          <cell r="AM52">
            <v>474984.66558837448</v>
          </cell>
          <cell r="AN52">
            <v>5211687.3226253046</v>
          </cell>
        </row>
        <row r="53">
          <cell r="D53" t="str">
            <v>Income from suppliers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Y53" t="str">
            <v>Income from suppliers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</row>
        <row r="54">
          <cell r="D54" t="str">
            <v>TOTAL MARGIN</v>
          </cell>
          <cell r="G54">
            <v>0</v>
          </cell>
          <cell r="H54">
            <v>0</v>
          </cell>
          <cell r="I54">
            <v>0</v>
          </cell>
          <cell r="J54">
            <v>85759.23</v>
          </cell>
          <cell r="K54">
            <v>262848.81999999995</v>
          </cell>
          <cell r="L54">
            <v>388341.73000000004</v>
          </cell>
          <cell r="M54">
            <v>393048.15999999992</v>
          </cell>
          <cell r="N54">
            <v>313304.88999999937</v>
          </cell>
          <cell r="O54">
            <v>329920.61000000034</v>
          </cell>
          <cell r="P54">
            <v>335694.54999999952</v>
          </cell>
          <cell r="Q54">
            <v>232408.02000000034</v>
          </cell>
          <cell r="R54">
            <v>231786.46000000014</v>
          </cell>
          <cell r="S54">
            <v>2573112.4699999997</v>
          </cell>
          <cell r="Y54" t="str">
            <v>TOTAL MARGIN</v>
          </cell>
          <cell r="AB54">
            <v>237253.95344154866</v>
          </cell>
          <cell r="AC54">
            <v>207640.09301007114</v>
          </cell>
          <cell r="AD54">
            <v>242955.0697924316</v>
          </cell>
          <cell r="AE54">
            <v>419237.11463043757</v>
          </cell>
          <cell r="AF54">
            <v>468950.93864859344</v>
          </cell>
          <cell r="AG54">
            <v>504617.02981276996</v>
          </cell>
          <cell r="AH54">
            <v>553171.30484463391</v>
          </cell>
          <cell r="AI54">
            <v>543394.25146021368</v>
          </cell>
          <cell r="AJ54">
            <v>541978.15991299611</v>
          </cell>
          <cell r="AK54">
            <v>541617.54597350443</v>
          </cell>
          <cell r="AL54">
            <v>475887.19550973043</v>
          </cell>
          <cell r="AM54">
            <v>474984.66558837448</v>
          </cell>
          <cell r="AN54">
            <v>5211687.3226253046</v>
          </cell>
        </row>
        <row r="55">
          <cell r="D55" t="str">
            <v>Total Rent</v>
          </cell>
          <cell r="G55">
            <v>0</v>
          </cell>
          <cell r="H55">
            <v>0</v>
          </cell>
          <cell r="I55">
            <v>0</v>
          </cell>
          <cell r="J55">
            <v>98351.11</v>
          </cell>
          <cell r="K55">
            <v>235541.46</v>
          </cell>
          <cell r="L55">
            <v>252159.63</v>
          </cell>
          <cell r="M55">
            <v>261662.03000000003</v>
          </cell>
          <cell r="N55">
            <v>261209.71</v>
          </cell>
          <cell r="O55">
            <v>263179.03999999998</v>
          </cell>
          <cell r="P55">
            <v>266600.40999999997</v>
          </cell>
          <cell r="Q55">
            <v>263835.72000000003</v>
          </cell>
          <cell r="R55">
            <v>266295.07</v>
          </cell>
          <cell r="S55">
            <v>2168834.1799999997</v>
          </cell>
          <cell r="Y55" t="str">
            <v>Total Rent</v>
          </cell>
          <cell r="AB55">
            <v>259593.61550375621</v>
          </cell>
          <cell r="AC55">
            <v>197187.4078539086</v>
          </cell>
          <cell r="AD55">
            <v>157833.0778270466</v>
          </cell>
          <cell r="AE55">
            <v>215696.82300820568</v>
          </cell>
          <cell r="AF55">
            <v>221425.51576867039</v>
          </cell>
          <cell r="AG55">
            <v>219055.52796630113</v>
          </cell>
          <cell r="AH55">
            <v>223049.50806187178</v>
          </cell>
          <cell r="AI55">
            <v>222959.03537769936</v>
          </cell>
          <cell r="AJ55">
            <v>225608.40013804761</v>
          </cell>
          <cell r="AK55">
            <v>225144.57695103466</v>
          </cell>
          <cell r="AL55">
            <v>219399.45556909777</v>
          </cell>
          <cell r="AM55">
            <v>220427.9224856784</v>
          </cell>
          <cell r="AN55">
            <v>2607380.8665113179</v>
          </cell>
        </row>
        <row r="56">
          <cell r="D56" t="str">
            <v>Staff</v>
          </cell>
          <cell r="G56">
            <v>0</v>
          </cell>
          <cell r="H56">
            <v>0</v>
          </cell>
          <cell r="I56">
            <v>3220</v>
          </cell>
          <cell r="J56">
            <v>31356.03</v>
          </cell>
          <cell r="K56">
            <v>50293.14</v>
          </cell>
          <cell r="L56">
            <v>70021.920000000013</v>
          </cell>
          <cell r="M56">
            <v>66908.66</v>
          </cell>
          <cell r="N56">
            <v>80634.669999999984</v>
          </cell>
          <cell r="O56">
            <v>77983.900000000009</v>
          </cell>
          <cell r="P56">
            <v>85145</v>
          </cell>
          <cell r="Q56">
            <v>71196.209999999992</v>
          </cell>
          <cell r="R56">
            <v>65671.509999999995</v>
          </cell>
          <cell r="S56">
            <v>602431.04</v>
          </cell>
          <cell r="Y56" t="str">
            <v>Staff</v>
          </cell>
          <cell r="AB56">
            <v>71304.751819726444</v>
          </cell>
          <cell r="AC56">
            <v>71304.751819726444</v>
          </cell>
          <cell r="AD56">
            <v>71304.751819726444</v>
          </cell>
          <cell r="AE56">
            <v>163464.75181972643</v>
          </cell>
          <cell r="AF56">
            <v>142464.75181972643</v>
          </cell>
          <cell r="AG56">
            <v>142464.75181972643</v>
          </cell>
          <cell r="AH56">
            <v>142464.75181972643</v>
          </cell>
          <cell r="AI56">
            <v>142464.75181972643</v>
          </cell>
          <cell r="AJ56">
            <v>142464.75181972643</v>
          </cell>
          <cell r="AK56">
            <v>140424.75181972643</v>
          </cell>
          <cell r="AL56">
            <v>140424.75181972643</v>
          </cell>
          <cell r="AM56">
            <v>140424.75181972643</v>
          </cell>
          <cell r="AN56">
            <v>1510977.0218367176</v>
          </cell>
        </row>
        <row r="57">
          <cell r="D57" t="str">
            <v>Warehouse &amp; Distribution Costs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Y57" t="str">
            <v>Warehouse &amp; Distribution Costs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</row>
        <row r="58">
          <cell r="D58" t="str">
            <v>Utilities / Supplies / Services</v>
          </cell>
          <cell r="G58">
            <v>1295.6399999999999</v>
          </cell>
          <cell r="H58">
            <v>590</v>
          </cell>
          <cell r="I58">
            <v>175</v>
          </cell>
          <cell r="J58">
            <v>41519.119999999995</v>
          </cell>
          <cell r="K58">
            <v>21284.6</v>
          </cell>
          <cell r="L58">
            <v>31123.339999999997</v>
          </cell>
          <cell r="M58">
            <v>22658.23</v>
          </cell>
          <cell r="N58">
            <v>38193.020000000004</v>
          </cell>
          <cell r="O58">
            <v>29750.100000000002</v>
          </cell>
          <cell r="P58">
            <v>33785.969999999994</v>
          </cell>
          <cell r="Q58">
            <v>42368.880000000005</v>
          </cell>
          <cell r="R58">
            <v>83008.579999999987</v>
          </cell>
          <cell r="S58">
            <v>345752.48</v>
          </cell>
          <cell r="Y58" t="str">
            <v>Utilities / Supplies / Services</v>
          </cell>
          <cell r="AB58">
            <v>22790.574057346799</v>
          </cell>
          <cell r="AC58">
            <v>22236.77406367084</v>
          </cell>
          <cell r="AD58">
            <v>23307.893081841372</v>
          </cell>
          <cell r="AE58">
            <v>25439.867473199422</v>
          </cell>
          <cell r="AF58">
            <v>26213.32374849396</v>
          </cell>
          <cell r="AG58">
            <v>26075.605424531332</v>
          </cell>
          <cell r="AH58">
            <v>26629.38669606141</v>
          </cell>
          <cell r="AI58">
            <v>26544.769736382608</v>
          </cell>
          <cell r="AJ58">
            <v>26819.774950229927</v>
          </cell>
          <cell r="AK58">
            <v>26794.142915386168</v>
          </cell>
          <cell r="AL58">
            <v>25990.033488826921</v>
          </cell>
          <cell r="AM58">
            <v>44472.674337010525</v>
          </cell>
          <cell r="AN58">
            <v>323314.81997298129</v>
          </cell>
        </row>
        <row r="59">
          <cell r="D59" t="str">
            <v>Tax, Duty &amp; Other Charges</v>
          </cell>
          <cell r="G59">
            <v>0</v>
          </cell>
          <cell r="H59">
            <v>0</v>
          </cell>
          <cell r="I59">
            <v>34</v>
          </cell>
          <cell r="J59">
            <v>154.51999999999998</v>
          </cell>
          <cell r="K59">
            <v>900.03</v>
          </cell>
          <cell r="L59">
            <v>534</v>
          </cell>
          <cell r="M59">
            <v>1174.3600000000001</v>
          </cell>
          <cell r="N59">
            <v>1429.63</v>
          </cell>
          <cell r="O59">
            <v>1117.58</v>
          </cell>
          <cell r="P59">
            <v>1087</v>
          </cell>
          <cell r="Q59">
            <v>1354.0000000000002</v>
          </cell>
          <cell r="R59">
            <v>953.86000000000013</v>
          </cell>
          <cell r="S59">
            <v>8738.98</v>
          </cell>
          <cell r="Y59" t="str">
            <v>Tax, Duty &amp; Other Charges</v>
          </cell>
          <cell r="AB59">
            <v>775.30856000000006</v>
          </cell>
          <cell r="AC59">
            <v>775.30856000000006</v>
          </cell>
          <cell r="AD59">
            <v>775.30856000000006</v>
          </cell>
          <cell r="AE59">
            <v>775.30856000000006</v>
          </cell>
          <cell r="AF59">
            <v>775.30856000000006</v>
          </cell>
          <cell r="AG59">
            <v>775.30856000000006</v>
          </cell>
          <cell r="AH59">
            <v>775.30856000000006</v>
          </cell>
          <cell r="AI59">
            <v>775.30856000000006</v>
          </cell>
          <cell r="AJ59">
            <v>775.30856000000006</v>
          </cell>
          <cell r="AK59">
            <v>775.30856000000006</v>
          </cell>
          <cell r="AL59">
            <v>775.30856000000006</v>
          </cell>
          <cell r="AM59">
            <v>775.30856000000006</v>
          </cell>
          <cell r="AN59">
            <v>9303.7027199999993</v>
          </cell>
        </row>
        <row r="60">
          <cell r="D60" t="str">
            <v>Marketing</v>
          </cell>
          <cell r="G60">
            <v>0</v>
          </cell>
          <cell r="H60">
            <v>0</v>
          </cell>
          <cell r="I60">
            <v>0</v>
          </cell>
          <cell r="J60">
            <v>3085.2</v>
          </cell>
          <cell r="K60">
            <v>100</v>
          </cell>
          <cell r="L60">
            <v>5098.0800000000008</v>
          </cell>
          <cell r="M60">
            <v>198.29999999999995</v>
          </cell>
          <cell r="N60">
            <v>30.299999999999727</v>
          </cell>
          <cell r="O60">
            <v>0</v>
          </cell>
          <cell r="P60">
            <v>0</v>
          </cell>
          <cell r="Q60">
            <v>7277.8000000000011</v>
          </cell>
          <cell r="R60">
            <v>2837</v>
          </cell>
          <cell r="S60">
            <v>18626.68</v>
          </cell>
          <cell r="Y60" t="str">
            <v>Marketing</v>
          </cell>
          <cell r="AB60">
            <v>1119.42272</v>
          </cell>
          <cell r="AC60">
            <v>1119.42272</v>
          </cell>
          <cell r="AD60">
            <v>1119.42272</v>
          </cell>
          <cell r="AE60">
            <v>1119.42272</v>
          </cell>
          <cell r="AF60">
            <v>1119.42272</v>
          </cell>
          <cell r="AG60">
            <v>1119.42272</v>
          </cell>
          <cell r="AH60">
            <v>1119.42272</v>
          </cell>
          <cell r="AI60">
            <v>1119.42272</v>
          </cell>
          <cell r="AJ60">
            <v>1119.42272</v>
          </cell>
          <cell r="AK60">
            <v>1119.42272</v>
          </cell>
          <cell r="AL60">
            <v>1119.42272</v>
          </cell>
          <cell r="AM60">
            <v>1119.42272</v>
          </cell>
          <cell r="AN60">
            <v>13433.072639999999</v>
          </cell>
        </row>
        <row r="61">
          <cell r="D61" t="str">
            <v>TOTAL COST</v>
          </cell>
          <cell r="G61">
            <v>1295.6399999999999</v>
          </cell>
          <cell r="H61">
            <v>590</v>
          </cell>
          <cell r="I61">
            <v>3429</v>
          </cell>
          <cell r="J61">
            <v>174465.98</v>
          </cell>
          <cell r="K61">
            <v>308119.22999999992</v>
          </cell>
          <cell r="L61">
            <v>358936.97000000009</v>
          </cell>
          <cell r="M61">
            <v>352601.57999999996</v>
          </cell>
          <cell r="N61">
            <v>381497.33</v>
          </cell>
          <cell r="O61">
            <v>372030.62000000005</v>
          </cell>
          <cell r="P61">
            <v>386618.38</v>
          </cell>
          <cell r="Q61">
            <v>386032.61</v>
          </cell>
          <cell r="R61">
            <v>418766.02</v>
          </cell>
          <cell r="S61">
            <v>3144383.36</v>
          </cell>
          <cell r="Y61" t="str">
            <v>TOTAL COST</v>
          </cell>
          <cell r="AB61">
            <v>355583.67266082944</v>
          </cell>
          <cell r="AC61">
            <v>292623.66501730587</v>
          </cell>
          <cell r="AD61">
            <v>254340.45400861444</v>
          </cell>
          <cell r="AE61">
            <v>406496.17358113156</v>
          </cell>
          <cell r="AF61">
            <v>391998.32261689083</v>
          </cell>
          <cell r="AG61">
            <v>389490.6164905589</v>
          </cell>
          <cell r="AH61">
            <v>394038.37785765965</v>
          </cell>
          <cell r="AI61">
            <v>393863.28821380844</v>
          </cell>
          <cell r="AJ61">
            <v>396787.65818800399</v>
          </cell>
          <cell r="AK61">
            <v>394258.20296614728</v>
          </cell>
          <cell r="AL61">
            <v>387708.97215765115</v>
          </cell>
          <cell r="AM61">
            <v>407220.07992241537</v>
          </cell>
          <cell r="AN61">
            <v>4464409.4836810175</v>
          </cell>
        </row>
        <row r="62">
          <cell r="D62" t="str">
            <v>STORE CASH CONTRIBUTION</v>
          </cell>
          <cell r="G62">
            <v>-1295.6399999999999</v>
          </cell>
          <cell r="H62">
            <v>-590</v>
          </cell>
          <cell r="I62">
            <v>-3429</v>
          </cell>
          <cell r="J62">
            <v>-88706.75</v>
          </cell>
          <cell r="K62">
            <v>-45270.41</v>
          </cell>
          <cell r="L62">
            <v>29404.75999999998</v>
          </cell>
          <cell r="M62">
            <v>40446.579999999951</v>
          </cell>
          <cell r="N62">
            <v>-68192.440000000643</v>
          </cell>
          <cell r="O62">
            <v>-42110.009999999704</v>
          </cell>
          <cell r="P62">
            <v>-50923.830000000446</v>
          </cell>
          <cell r="Q62">
            <v>-153624.58999999965</v>
          </cell>
          <cell r="R62">
            <v>-186979.55999999988</v>
          </cell>
          <cell r="S62">
            <v>-571270.89000000036</v>
          </cell>
          <cell r="Y62" t="str">
            <v>STORE CASH CONTRIBUTION</v>
          </cell>
          <cell r="AB62">
            <v>-118329.71921928081</v>
          </cell>
          <cell r="AC62">
            <v>-84983.572007234761</v>
          </cell>
          <cell r="AD62">
            <v>-11385.384216182825</v>
          </cell>
          <cell r="AE62">
            <v>12740.94104930602</v>
          </cell>
          <cell r="AF62">
            <v>76952.616031702608</v>
          </cell>
          <cell r="AG62">
            <v>115126.41332221107</v>
          </cell>
          <cell r="AH62">
            <v>159132.9269869742</v>
          </cell>
          <cell r="AI62">
            <v>149530.96324640518</v>
          </cell>
          <cell r="AJ62">
            <v>145190.50172499212</v>
          </cell>
          <cell r="AK62">
            <v>147359.34300735712</v>
          </cell>
          <cell r="AL62">
            <v>88178.223352079251</v>
          </cell>
          <cell r="AM62">
            <v>67764.585665959152</v>
          </cell>
          <cell r="AN62">
            <v>747277.8389442882</v>
          </cell>
        </row>
        <row r="63">
          <cell r="D63" t="str">
            <v>Central Costs</v>
          </cell>
          <cell r="G63">
            <v>48.430600000000013</v>
          </cell>
          <cell r="H63">
            <v>51.469099999999983</v>
          </cell>
          <cell r="I63">
            <v>11745.254800000001</v>
          </cell>
          <cell r="J63">
            <v>51205.82</v>
          </cell>
          <cell r="K63">
            <v>33827.300000000003</v>
          </cell>
          <cell r="L63">
            <v>28821.480000000007</v>
          </cell>
          <cell r="M63">
            <v>53109.779999999992</v>
          </cell>
          <cell r="N63">
            <v>54460.55</v>
          </cell>
          <cell r="O63">
            <v>53583.450000000012</v>
          </cell>
          <cell r="P63">
            <v>59611.33999999996</v>
          </cell>
          <cell r="Q63">
            <v>41380.410000000003</v>
          </cell>
          <cell r="R63">
            <v>87022.349999999948</v>
          </cell>
          <cell r="S63">
            <v>474867.63449999993</v>
          </cell>
          <cell r="Y63" t="str">
            <v>Central Costs</v>
          </cell>
          <cell r="AB63">
            <v>38212.284479999995</v>
          </cell>
          <cell r="AC63">
            <v>38212.284479999995</v>
          </cell>
          <cell r="AD63">
            <v>38212.284479999995</v>
          </cell>
          <cell r="AE63">
            <v>38212.284479999995</v>
          </cell>
          <cell r="AF63">
            <v>38212.284479999995</v>
          </cell>
          <cell r="AG63">
            <v>38212.284479999988</v>
          </cell>
          <cell r="AH63">
            <v>38212.284479999995</v>
          </cell>
          <cell r="AI63">
            <v>38212.284479999995</v>
          </cell>
          <cell r="AJ63">
            <v>38212.284479999995</v>
          </cell>
          <cell r="AK63">
            <v>35778.684479999996</v>
          </cell>
          <cell r="AL63">
            <v>35778.684480000004</v>
          </cell>
          <cell r="AM63">
            <v>35778.684480000004</v>
          </cell>
          <cell r="AN63">
            <v>451246.61375999998</v>
          </cell>
        </row>
        <row r="64">
          <cell r="D64" t="str">
            <v>EBITDA</v>
          </cell>
          <cell r="G64">
            <v>-1344.0705999999998</v>
          </cell>
          <cell r="H64">
            <v>-641.46910000000003</v>
          </cell>
          <cell r="I64">
            <v>-15174.254800000001</v>
          </cell>
          <cell r="J64">
            <v>-139912.57</v>
          </cell>
          <cell r="K64">
            <v>-79097.710000000006</v>
          </cell>
          <cell r="L64">
            <v>583.27999999997155</v>
          </cell>
          <cell r="M64">
            <v>-12663.200000000043</v>
          </cell>
          <cell r="N64">
            <v>-122652.99000000065</v>
          </cell>
          <cell r="O64">
            <v>-95693.45999999973</v>
          </cell>
          <cell r="P64">
            <v>-110535.17000000041</v>
          </cell>
          <cell r="Q64">
            <v>-195004.99999999968</v>
          </cell>
          <cell r="R64">
            <v>-274001.90999999986</v>
          </cell>
          <cell r="S64">
            <v>-1046138.5245000003</v>
          </cell>
          <cell r="Y64" t="str">
            <v>EBITDA</v>
          </cell>
          <cell r="AB64">
            <v>-156542.00369928082</v>
          </cell>
          <cell r="AC64">
            <v>-123195.85648723476</v>
          </cell>
          <cell r="AD64">
            <v>-49597.668696182824</v>
          </cell>
          <cell r="AE64">
            <v>-25471.343430693974</v>
          </cell>
          <cell r="AF64">
            <v>38740.331551702606</v>
          </cell>
          <cell r="AG64">
            <v>76914.128842211067</v>
          </cell>
          <cell r="AH64">
            <v>120920.64250697418</v>
          </cell>
          <cell r="AI64">
            <v>111318.67876640518</v>
          </cell>
          <cell r="AJ64">
            <v>106978.21724499211</v>
          </cell>
          <cell r="AK64">
            <v>111580.65852735713</v>
          </cell>
          <cell r="AL64">
            <v>52399.53887207924</v>
          </cell>
          <cell r="AM64">
            <v>31985.901185959148</v>
          </cell>
          <cell r="AN64">
            <v>296031.22518428834</v>
          </cell>
        </row>
        <row r="65">
          <cell r="D65" t="str">
            <v>Depreciation</v>
          </cell>
          <cell r="G65">
            <v>0</v>
          </cell>
          <cell r="H65">
            <v>0</v>
          </cell>
          <cell r="I65">
            <v>0</v>
          </cell>
          <cell r="J65">
            <v>43193.229999999996</v>
          </cell>
          <cell r="K65">
            <v>26325.83</v>
          </cell>
          <cell r="L65">
            <v>67312.950000000012</v>
          </cell>
          <cell r="M65">
            <v>28468.57</v>
          </cell>
          <cell r="N65">
            <v>32666.2</v>
          </cell>
          <cell r="O65">
            <v>29909.140000000003</v>
          </cell>
          <cell r="P65">
            <v>29325.69</v>
          </cell>
          <cell r="Q65">
            <v>30325.809999999998</v>
          </cell>
          <cell r="R65">
            <v>29326.420000000009</v>
          </cell>
          <cell r="S65">
            <v>316853.84000000003</v>
          </cell>
          <cell r="Y65" t="str">
            <v>Depreciation</v>
          </cell>
          <cell r="AB65">
            <v>29325.85</v>
          </cell>
          <cell r="AC65">
            <v>29325.649999999998</v>
          </cell>
          <cell r="AD65">
            <v>29325.85</v>
          </cell>
          <cell r="AE65">
            <v>29325.65</v>
          </cell>
          <cell r="AF65">
            <v>29325.85</v>
          </cell>
          <cell r="AG65">
            <v>29325.649999999998</v>
          </cell>
          <cell r="AH65">
            <v>29325.85</v>
          </cell>
          <cell r="AI65">
            <v>29325.649999999998</v>
          </cell>
          <cell r="AJ65">
            <v>29325.85</v>
          </cell>
          <cell r="AK65">
            <v>29325.649999999998</v>
          </cell>
          <cell r="AL65">
            <v>29325.85</v>
          </cell>
          <cell r="AM65">
            <v>29326.99</v>
          </cell>
          <cell r="AN65">
            <v>351910.33999999991</v>
          </cell>
        </row>
        <row r="66">
          <cell r="D66" t="str">
            <v>EBIT</v>
          </cell>
          <cell r="G66">
            <v>-1344.0705999999998</v>
          </cell>
          <cell r="H66">
            <v>-641.46910000000003</v>
          </cell>
          <cell r="I66">
            <v>-15174.254800000001</v>
          </cell>
          <cell r="J66">
            <v>-183105.80000000002</v>
          </cell>
          <cell r="K66">
            <v>-105423.54000000001</v>
          </cell>
          <cell r="L66">
            <v>-66729.670000000027</v>
          </cell>
          <cell r="M66">
            <v>-41131.77000000004</v>
          </cell>
          <cell r="N66">
            <v>-155319.19000000064</v>
          </cell>
          <cell r="O66">
            <v>-125602.59999999974</v>
          </cell>
          <cell r="P66">
            <v>-139860.86000000039</v>
          </cell>
          <cell r="Q66">
            <v>-225330.80999999968</v>
          </cell>
          <cell r="R66">
            <v>-303328.32999999984</v>
          </cell>
          <cell r="S66">
            <v>-1362992.3645000004</v>
          </cell>
          <cell r="Y66" t="str">
            <v>EBIT</v>
          </cell>
          <cell r="AB66">
            <v>-185867.85369928082</v>
          </cell>
          <cell r="AC66">
            <v>-152521.50648723476</v>
          </cell>
          <cell r="AD66">
            <v>-78923.518696182815</v>
          </cell>
          <cell r="AE66">
            <v>-54796.993430693969</v>
          </cell>
          <cell r="AF66">
            <v>9414.4815517026072</v>
          </cell>
          <cell r="AG66">
            <v>47588.478842211072</v>
          </cell>
          <cell r="AH66">
            <v>91594.79250697419</v>
          </cell>
          <cell r="AI66">
            <v>81993.028766405187</v>
          </cell>
          <cell r="AJ66">
            <v>77652.367244992114</v>
          </cell>
          <cell r="AK66">
            <v>82255.008527357131</v>
          </cell>
          <cell r="AL66">
            <v>23073.688872079241</v>
          </cell>
          <cell r="AM66">
            <v>2658.9111859591467</v>
          </cell>
          <cell r="AN66">
            <v>-55879.114815711684</v>
          </cell>
        </row>
        <row r="70">
          <cell r="D70" t="str">
            <v>ECO</v>
          </cell>
          <cell r="G70" t="str">
            <v>01.2012</v>
          </cell>
          <cell r="H70" t="str">
            <v>02.2012</v>
          </cell>
          <cell r="I70" t="str">
            <v>03.2012</v>
          </cell>
          <cell r="J70" t="str">
            <v>04.2012</v>
          </cell>
          <cell r="K70" t="str">
            <v>05.2012</v>
          </cell>
          <cell r="L70" t="str">
            <v>06.2012</v>
          </cell>
          <cell r="M70" t="str">
            <v>07.2012</v>
          </cell>
          <cell r="N70" t="str">
            <v>08.2012</v>
          </cell>
          <cell r="O70" t="str">
            <v>09.2012</v>
          </cell>
          <cell r="P70" t="str">
            <v>10.2012</v>
          </cell>
          <cell r="Q70" t="str">
            <v>11.2012</v>
          </cell>
          <cell r="R70" t="str">
            <v>12.2012</v>
          </cell>
          <cell r="S70">
            <v>2012</v>
          </cell>
          <cell r="Y70" t="str">
            <v>ECO</v>
          </cell>
          <cell r="AB70" t="str">
            <v>01.2013</v>
          </cell>
          <cell r="AC70" t="str">
            <v>02.2013</v>
          </cell>
          <cell r="AD70" t="str">
            <v>03.2013</v>
          </cell>
          <cell r="AE70" t="str">
            <v>04.2013</v>
          </cell>
          <cell r="AF70" t="str">
            <v>05.2013</v>
          </cell>
          <cell r="AG70" t="str">
            <v>06.2013</v>
          </cell>
          <cell r="AH70" t="str">
            <v>07.2013</v>
          </cell>
          <cell r="AI70" t="str">
            <v>08.2013</v>
          </cell>
          <cell r="AJ70" t="str">
            <v>09.2013</v>
          </cell>
          <cell r="AK70" t="str">
            <v>10.2013</v>
          </cell>
          <cell r="AL70" t="str">
            <v>11.2013</v>
          </cell>
          <cell r="AM70" t="str">
            <v>12.2013</v>
          </cell>
          <cell r="AN70">
            <v>2013</v>
          </cell>
          <cell r="AW70" t="str">
            <v>01.2017</v>
          </cell>
          <cell r="AX70" t="str">
            <v>02.2017</v>
          </cell>
          <cell r="AY70" t="str">
            <v>03.2017</v>
          </cell>
          <cell r="AZ70" t="str">
            <v>04.2017</v>
          </cell>
          <cell r="BA70" t="str">
            <v>05.2017</v>
          </cell>
          <cell r="BB70" t="str">
            <v>06.2017</v>
          </cell>
          <cell r="BC70" t="str">
            <v>07.2017</v>
          </cell>
          <cell r="BD70" t="str">
            <v>08.2017</v>
          </cell>
          <cell r="BE70" t="str">
            <v>09.2017</v>
          </cell>
          <cell r="BF70" t="str">
            <v>10.2017</v>
          </cell>
          <cell r="BG70" t="str">
            <v>11.2017</v>
          </cell>
          <cell r="BH70" t="str">
            <v>12.2017</v>
          </cell>
          <cell r="BR70" t="str">
            <v>01.2018</v>
          </cell>
          <cell r="BS70" t="str">
            <v>02.2018</v>
          </cell>
          <cell r="BT70" t="str">
            <v>03.2018</v>
          </cell>
          <cell r="BU70" t="str">
            <v>04.2018</v>
          </cell>
          <cell r="BV70" t="str">
            <v>05.2018</v>
          </cell>
          <cell r="BW70" t="str">
            <v>06.2018</v>
          </cell>
          <cell r="BX70" t="str">
            <v>07.2018</v>
          </cell>
          <cell r="BY70" t="str">
            <v>08.2018</v>
          </cell>
          <cell r="BZ70" t="str">
            <v>09.2018</v>
          </cell>
          <cell r="CA70" t="str">
            <v>10.2018</v>
          </cell>
          <cell r="CB70" t="str">
            <v>11.2018</v>
          </cell>
          <cell r="CC70" t="str">
            <v>12.2018</v>
          </cell>
        </row>
        <row r="71">
          <cell r="G71" t="str">
            <v>Actual</v>
          </cell>
          <cell r="H71" t="str">
            <v>Actual</v>
          </cell>
          <cell r="I71" t="str">
            <v>Actual</v>
          </cell>
          <cell r="J71" t="str">
            <v>Actual</v>
          </cell>
          <cell r="K71" t="str">
            <v>Actual</v>
          </cell>
          <cell r="L71" t="str">
            <v>Actual</v>
          </cell>
          <cell r="M71" t="str">
            <v>Actual</v>
          </cell>
          <cell r="N71" t="str">
            <v>Actual</v>
          </cell>
          <cell r="O71" t="str">
            <v>Actual</v>
          </cell>
          <cell r="P71" t="str">
            <v>Actual</v>
          </cell>
          <cell r="Q71" t="str">
            <v>Actual</v>
          </cell>
          <cell r="R71" t="str">
            <v>Actual</v>
          </cell>
          <cell r="S71" t="str">
            <v>Actual</v>
          </cell>
          <cell r="AB71" t="str">
            <v>Budget</v>
          </cell>
          <cell r="AC71" t="str">
            <v>Budget</v>
          </cell>
          <cell r="AD71" t="str">
            <v>Budget</v>
          </cell>
          <cell r="AE71" t="str">
            <v>Budget</v>
          </cell>
          <cell r="AF71" t="str">
            <v>Budget</v>
          </cell>
          <cell r="AG71" t="str">
            <v>Budget</v>
          </cell>
          <cell r="AH71" t="str">
            <v>Budget</v>
          </cell>
          <cell r="AI71" t="str">
            <v>Budget</v>
          </cell>
          <cell r="AJ71" t="str">
            <v>Budget</v>
          </cell>
          <cell r="AK71" t="str">
            <v>Budget</v>
          </cell>
          <cell r="AL71" t="str">
            <v>Budget</v>
          </cell>
          <cell r="AM71" t="str">
            <v>Budget</v>
          </cell>
          <cell r="AN71" t="str">
            <v>Budget 2013</v>
          </cell>
          <cell r="AW71" t="str">
            <v>Actual</v>
          </cell>
          <cell r="AX71" t="str">
            <v>Actual</v>
          </cell>
          <cell r="AY71" t="str">
            <v>Actual</v>
          </cell>
          <cell r="AZ71" t="str">
            <v>Actual</v>
          </cell>
          <cell r="BA71" t="str">
            <v>Actual</v>
          </cell>
          <cell r="BB71" t="str">
            <v>Actual</v>
          </cell>
          <cell r="BC71" t="str">
            <v>Actual</v>
          </cell>
          <cell r="BD71" t="str">
            <v>Actual</v>
          </cell>
          <cell r="BE71" t="str">
            <v>Actual</v>
          </cell>
          <cell r="BF71" t="str">
            <v>Actual</v>
          </cell>
          <cell r="BG71" t="str">
            <v>Actual</v>
          </cell>
          <cell r="BH71" t="str">
            <v>Actual</v>
          </cell>
          <cell r="BR71" t="str">
            <v>Budget</v>
          </cell>
          <cell r="BS71" t="str">
            <v>Budget</v>
          </cell>
          <cell r="BT71" t="str">
            <v>Budget</v>
          </cell>
          <cell r="BU71" t="str">
            <v>Budget</v>
          </cell>
          <cell r="BV71" t="str">
            <v>Budget</v>
          </cell>
          <cell r="BW71" t="str">
            <v>Budget</v>
          </cell>
          <cell r="BX71" t="str">
            <v>Budget</v>
          </cell>
          <cell r="BY71" t="str">
            <v>Budget</v>
          </cell>
          <cell r="BZ71" t="str">
            <v>Budget</v>
          </cell>
          <cell r="CA71" t="str">
            <v>Budget</v>
          </cell>
          <cell r="CB71" t="str">
            <v>Budget</v>
          </cell>
          <cell r="CC71" t="str">
            <v>Budget</v>
          </cell>
        </row>
        <row r="72">
          <cell r="D72" t="str">
            <v>NET SALES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221861.97</v>
          </cell>
          <cell r="O72">
            <v>583363.16</v>
          </cell>
          <cell r="P72">
            <v>536301.13</v>
          </cell>
          <cell r="Q72">
            <v>614992.14</v>
          </cell>
          <cell r="R72">
            <v>421074.13999999996</v>
          </cell>
          <cell r="S72">
            <v>2377592.54</v>
          </cell>
          <cell r="Y72" t="str">
            <v>NET SALES</v>
          </cell>
          <cell r="AB72">
            <v>625549.83368259866</v>
          </cell>
          <cell r="AC72">
            <v>572907.142646475</v>
          </cell>
          <cell r="AD72">
            <v>719916.88904132135</v>
          </cell>
          <cell r="AE72">
            <v>766091.17138663237</v>
          </cell>
          <cell r="AF72">
            <v>845472.35673243483</v>
          </cell>
          <cell r="AG72">
            <v>917835.43180781696</v>
          </cell>
          <cell r="AH72">
            <v>982924.70948811434</v>
          </cell>
          <cell r="AI72">
            <v>824937.43781456049</v>
          </cell>
          <cell r="AJ72">
            <v>953502.4994641192</v>
          </cell>
          <cell r="AK72">
            <v>864286.15772249224</v>
          </cell>
          <cell r="AL72">
            <v>845570.65606562863</v>
          </cell>
          <cell r="AM72">
            <v>693606.5998019065</v>
          </cell>
          <cell r="AN72">
            <v>9612600.8856541011</v>
          </cell>
        </row>
        <row r="73">
          <cell r="D73" t="str">
            <v>COGS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53229.65</v>
          </cell>
          <cell r="O73">
            <v>138377.30000000002</v>
          </cell>
          <cell r="P73">
            <v>139854.54999999999</v>
          </cell>
          <cell r="Q73">
            <v>199979.47999999998</v>
          </cell>
          <cell r="R73">
            <v>121452.41</v>
          </cell>
          <cell r="S73">
            <v>652893.39</v>
          </cell>
          <cell r="Y73" t="str">
            <v>COGS</v>
          </cell>
          <cell r="AB73">
            <v>157287.45842064967</v>
          </cell>
          <cell r="AC73">
            <v>144066.78566161875</v>
          </cell>
          <cell r="AD73">
            <v>180909.22226033034</v>
          </cell>
          <cell r="AE73">
            <v>192392.79284665809</v>
          </cell>
          <cell r="AF73">
            <v>212238.08918310871</v>
          </cell>
          <cell r="AG73">
            <v>230328.85795195424</v>
          </cell>
          <cell r="AH73">
            <v>246816.17737202859</v>
          </cell>
          <cell r="AI73">
            <v>207284.35945364012</v>
          </cell>
          <cell r="AJ73">
            <v>239305.62486602983</v>
          </cell>
          <cell r="AK73">
            <v>216971.53943062303</v>
          </cell>
          <cell r="AL73">
            <v>212262.6640164071</v>
          </cell>
          <cell r="AM73">
            <v>174271.64995047663</v>
          </cell>
          <cell r="AN73">
            <v>2414135.2214135253</v>
          </cell>
        </row>
        <row r="74">
          <cell r="D74" t="str">
            <v>GROSS MARGIN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168632.32000000001</v>
          </cell>
          <cell r="O74">
            <v>444985.86</v>
          </cell>
          <cell r="P74">
            <v>396446.58</v>
          </cell>
          <cell r="Q74">
            <v>415012.66000000003</v>
          </cell>
          <cell r="R74">
            <v>299621.73</v>
          </cell>
          <cell r="S74">
            <v>1724699.15</v>
          </cell>
          <cell r="Y74" t="str">
            <v>GROSS MARGIN</v>
          </cell>
          <cell r="AB74">
            <v>468262.37526194903</v>
          </cell>
          <cell r="AC74">
            <v>428840.35698485625</v>
          </cell>
          <cell r="AD74">
            <v>539007.66678099101</v>
          </cell>
          <cell r="AE74">
            <v>573698.37853997434</v>
          </cell>
          <cell r="AF74">
            <v>633234.26754932618</v>
          </cell>
          <cell r="AG74">
            <v>687506.57385586272</v>
          </cell>
          <cell r="AH74">
            <v>736108.53211608576</v>
          </cell>
          <cell r="AI74">
            <v>617653.07836092031</v>
          </cell>
          <cell r="AJ74">
            <v>714196.87459808937</v>
          </cell>
          <cell r="AK74">
            <v>647314.61829186918</v>
          </cell>
          <cell r="AL74">
            <v>633307.99204922153</v>
          </cell>
          <cell r="AM74">
            <v>519334.9498514299</v>
          </cell>
          <cell r="AN74">
            <v>7198465.6642405763</v>
          </cell>
        </row>
        <row r="75">
          <cell r="D75" t="str">
            <v>Income from suppliers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Y75" t="str">
            <v>Income from suppliers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</row>
        <row r="76">
          <cell r="D76" t="str">
            <v>TOTAL MARGIN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168632.32000000001</v>
          </cell>
          <cell r="O76">
            <v>444985.86</v>
          </cell>
          <cell r="P76">
            <v>396446.58</v>
          </cell>
          <cell r="Q76">
            <v>415012.66000000003</v>
          </cell>
          <cell r="R76">
            <v>299621.73</v>
          </cell>
          <cell r="S76">
            <v>1724699.15</v>
          </cell>
          <cell r="Y76" t="str">
            <v>TOTAL MARGIN</v>
          </cell>
          <cell r="AB76">
            <v>468262.37526194903</v>
          </cell>
          <cell r="AC76">
            <v>428840.35698485625</v>
          </cell>
          <cell r="AD76">
            <v>539007.66678099101</v>
          </cell>
          <cell r="AE76">
            <v>573698.37853997434</v>
          </cell>
          <cell r="AF76">
            <v>633234.26754932618</v>
          </cell>
          <cell r="AG76">
            <v>687506.57385586272</v>
          </cell>
          <cell r="AH76">
            <v>736108.53211608576</v>
          </cell>
          <cell r="AI76">
            <v>617653.07836092031</v>
          </cell>
          <cell r="AJ76">
            <v>714196.87459808937</v>
          </cell>
          <cell r="AK76">
            <v>647314.61829186918</v>
          </cell>
          <cell r="AL76">
            <v>633307.99204922153</v>
          </cell>
          <cell r="AM76">
            <v>519334.9498514299</v>
          </cell>
          <cell r="AN76">
            <v>7198465.6642405763</v>
          </cell>
        </row>
        <row r="77">
          <cell r="D77" t="str">
            <v>Total Rent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61008.869999999995</v>
          </cell>
          <cell r="O77">
            <v>160415.81</v>
          </cell>
          <cell r="P77">
            <v>150186.92000000001</v>
          </cell>
          <cell r="Q77">
            <v>240075.92000000004</v>
          </cell>
          <cell r="R77">
            <v>187536.19999999998</v>
          </cell>
          <cell r="S77">
            <v>799223.72</v>
          </cell>
          <cell r="Y77" t="str">
            <v>Total Rent</v>
          </cell>
          <cell r="AB77">
            <v>246885.28262782458</v>
          </cell>
          <cell r="AC77">
            <v>252692.88497400863</v>
          </cell>
          <cell r="AD77">
            <v>263850.33252156235</v>
          </cell>
          <cell r="AE77">
            <v>269956.69936641544</v>
          </cell>
          <cell r="AF77">
            <v>283289.79147866316</v>
          </cell>
          <cell r="AG77">
            <v>291980.34574420867</v>
          </cell>
          <cell r="AH77">
            <v>276014.77910923149</v>
          </cell>
          <cell r="AI77">
            <v>277378.28442935535</v>
          </cell>
          <cell r="AJ77">
            <v>289236.17135263281</v>
          </cell>
          <cell r="AK77">
            <v>267223.09081174375</v>
          </cell>
          <cell r="AL77">
            <v>293149.68154699198</v>
          </cell>
          <cell r="AM77">
            <v>271176.60704526579</v>
          </cell>
          <cell r="AN77">
            <v>3282833.9510079045</v>
          </cell>
        </row>
        <row r="78">
          <cell r="D78" t="str">
            <v>Staff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23429.35</v>
          </cell>
          <cell r="O78">
            <v>79328.98000000001</v>
          </cell>
          <cell r="P78">
            <v>71458.450000000012</v>
          </cell>
          <cell r="Q78">
            <v>88366.709999999992</v>
          </cell>
          <cell r="R78">
            <v>91166.790000000008</v>
          </cell>
          <cell r="S78">
            <v>353750.28</v>
          </cell>
          <cell r="Y78" t="str">
            <v>Staff</v>
          </cell>
          <cell r="AB78">
            <v>110300.2</v>
          </cell>
          <cell r="AC78">
            <v>110300.2</v>
          </cell>
          <cell r="AD78">
            <v>110300.2</v>
          </cell>
          <cell r="AE78">
            <v>110300.2</v>
          </cell>
          <cell r="AF78">
            <v>110300.2</v>
          </cell>
          <cell r="AG78">
            <v>110300.2</v>
          </cell>
          <cell r="AH78">
            <v>110300.2</v>
          </cell>
          <cell r="AI78">
            <v>110300.2</v>
          </cell>
          <cell r="AJ78">
            <v>110300.2</v>
          </cell>
          <cell r="AK78">
            <v>110300.2</v>
          </cell>
          <cell r="AL78">
            <v>110300.2</v>
          </cell>
          <cell r="AM78">
            <v>110300.2</v>
          </cell>
          <cell r="AN78">
            <v>1323602.3999999997</v>
          </cell>
        </row>
        <row r="79">
          <cell r="D79" t="str">
            <v>Warehouse &amp; Distribution Costs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4500</v>
          </cell>
          <cell r="S79">
            <v>4500</v>
          </cell>
          <cell r="Y79" t="str">
            <v>Warehouse &amp; Distribution Costs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</row>
        <row r="80">
          <cell r="D80" t="str">
            <v>Utilities / Supplies / Services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32591.949999999997</v>
          </cell>
          <cell r="O80">
            <v>22275.759999999998</v>
          </cell>
          <cell r="P80">
            <v>35033.69</v>
          </cell>
          <cell r="Q80">
            <v>48833.079999999994</v>
          </cell>
          <cell r="R80">
            <v>41471.56</v>
          </cell>
          <cell r="S80">
            <v>180206.03999999998</v>
          </cell>
          <cell r="Y80" t="str">
            <v>Utilities / Supplies / Services</v>
          </cell>
          <cell r="AB80">
            <v>13783.945096384363</v>
          </cell>
          <cell r="AC80">
            <v>13696.941802647816</v>
          </cell>
          <cell r="AD80">
            <v>13933.828225350106</v>
          </cell>
          <cell r="AE80">
            <v>14009.826279964676</v>
          </cell>
          <cell r="AF80">
            <v>14128.289232886764</v>
          </cell>
          <cell r="AG80">
            <v>14242.366501758021</v>
          </cell>
          <cell r="AH80">
            <v>14325.998934914754</v>
          </cell>
          <cell r="AI80">
            <v>14089.395330608899</v>
          </cell>
          <cell r="AJ80">
            <v>14314.305022137149</v>
          </cell>
          <cell r="AK80">
            <v>14188.061050778822</v>
          </cell>
          <cell r="AL80">
            <v>14111.135892960472</v>
          </cell>
          <cell r="AM80">
            <v>23490.714783532912</v>
          </cell>
          <cell r="AN80">
            <v>178314.80815392477</v>
          </cell>
        </row>
        <row r="81">
          <cell r="D81" t="str">
            <v>Tax, Duty &amp; Other Charges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1493.85</v>
          </cell>
          <cell r="P81">
            <v>955.06000000000017</v>
          </cell>
          <cell r="Q81">
            <v>953</v>
          </cell>
          <cell r="R81">
            <v>989.1099999999999</v>
          </cell>
          <cell r="S81">
            <v>4391.0199999999995</v>
          </cell>
          <cell r="Y81" t="str">
            <v>Tax, Duty &amp; Other Charges</v>
          </cell>
          <cell r="AB81">
            <v>1553.6040000000003</v>
          </cell>
          <cell r="AC81">
            <v>1553.6040000000003</v>
          </cell>
          <cell r="AD81">
            <v>1553.6040000000003</v>
          </cell>
          <cell r="AE81">
            <v>1553.6040000000003</v>
          </cell>
          <cell r="AF81">
            <v>1553.6040000000003</v>
          </cell>
          <cell r="AG81">
            <v>1553.6040000000003</v>
          </cell>
          <cell r="AH81">
            <v>1553.6040000000003</v>
          </cell>
          <cell r="AI81">
            <v>1553.6040000000003</v>
          </cell>
          <cell r="AJ81">
            <v>1553.6040000000003</v>
          </cell>
          <cell r="AK81">
            <v>1553.6040000000003</v>
          </cell>
          <cell r="AL81">
            <v>1553.6040000000003</v>
          </cell>
          <cell r="AM81">
            <v>1553.6040000000003</v>
          </cell>
          <cell r="AN81">
            <v>18643.248</v>
          </cell>
        </row>
        <row r="82">
          <cell r="D82" t="str">
            <v>Marketing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12288</v>
          </cell>
          <cell r="O82">
            <v>180</v>
          </cell>
          <cell r="P82">
            <v>0</v>
          </cell>
          <cell r="Q82">
            <v>10459.790000000001</v>
          </cell>
          <cell r="R82">
            <v>0</v>
          </cell>
          <cell r="S82">
            <v>22927.79</v>
          </cell>
          <cell r="Y82" t="str">
            <v>Marketing</v>
          </cell>
          <cell r="AB82">
            <v>208</v>
          </cell>
          <cell r="AC82">
            <v>208</v>
          </cell>
          <cell r="AD82">
            <v>208</v>
          </cell>
          <cell r="AE82">
            <v>208</v>
          </cell>
          <cell r="AF82">
            <v>208</v>
          </cell>
          <cell r="AG82">
            <v>208</v>
          </cell>
          <cell r="AH82">
            <v>208</v>
          </cell>
          <cell r="AI82">
            <v>208</v>
          </cell>
          <cell r="AJ82">
            <v>208</v>
          </cell>
          <cell r="AK82">
            <v>208</v>
          </cell>
          <cell r="AL82">
            <v>208</v>
          </cell>
          <cell r="AM82">
            <v>208</v>
          </cell>
          <cell r="AN82">
            <v>2496</v>
          </cell>
        </row>
        <row r="83">
          <cell r="D83" t="str">
            <v>TOTAL COST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129318.17</v>
          </cell>
          <cell r="O83">
            <v>263694.40000000002</v>
          </cell>
          <cell r="P83">
            <v>257634.12000000002</v>
          </cell>
          <cell r="Q83">
            <v>388688.5</v>
          </cell>
          <cell r="R83">
            <v>325663.65999999997</v>
          </cell>
          <cell r="S83">
            <v>1364998.85</v>
          </cell>
          <cell r="Y83" t="str">
            <v>TOTAL COST</v>
          </cell>
          <cell r="AB83">
            <v>372731.03172420897</v>
          </cell>
          <cell r="AC83">
            <v>378451.63077665644</v>
          </cell>
          <cell r="AD83">
            <v>389845.96474691248</v>
          </cell>
          <cell r="AE83">
            <v>396028.32964638009</v>
          </cell>
          <cell r="AF83">
            <v>409479.88471154991</v>
          </cell>
          <cell r="AG83">
            <v>418284.51624596672</v>
          </cell>
          <cell r="AH83">
            <v>402402.58204414626</v>
          </cell>
          <cell r="AI83">
            <v>403529.48375996423</v>
          </cell>
          <cell r="AJ83">
            <v>415612.28037476994</v>
          </cell>
          <cell r="AK83">
            <v>393472.95586252259</v>
          </cell>
          <cell r="AL83">
            <v>419322.62143995246</v>
          </cell>
          <cell r="AM83">
            <v>406729.12582879869</v>
          </cell>
          <cell r="AN83">
            <v>4805890.4071618291</v>
          </cell>
        </row>
        <row r="84">
          <cell r="D84" t="str">
            <v>STORE CASH CONTRIBUTION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39314.150000000009</v>
          </cell>
          <cell r="O84">
            <v>181291.45999999996</v>
          </cell>
          <cell r="P84">
            <v>138812.46</v>
          </cell>
          <cell r="Q84">
            <v>26324.160000000033</v>
          </cell>
          <cell r="R84">
            <v>-26041.929999999993</v>
          </cell>
          <cell r="S84">
            <v>359700.3</v>
          </cell>
          <cell r="Y84" t="str">
            <v>STORE CASH CONTRIBUTION</v>
          </cell>
          <cell r="AB84">
            <v>95531.34353774006</v>
          </cell>
          <cell r="AC84">
            <v>50388.726208199805</v>
          </cell>
          <cell r="AD84">
            <v>149161.70203407854</v>
          </cell>
          <cell r="AE84">
            <v>177670.04889359424</v>
          </cell>
          <cell r="AF84">
            <v>223754.38283777627</v>
          </cell>
          <cell r="AG84">
            <v>269222.057609896</v>
          </cell>
          <cell r="AH84">
            <v>333705.9500719395</v>
          </cell>
          <cell r="AI84">
            <v>214123.59460095607</v>
          </cell>
          <cell r="AJ84">
            <v>298584.59422331944</v>
          </cell>
          <cell r="AK84">
            <v>253841.66242934659</v>
          </cell>
          <cell r="AL84">
            <v>213985.37060926907</v>
          </cell>
          <cell r="AM84">
            <v>112605.82402263122</v>
          </cell>
          <cell r="AN84">
            <v>2392575.2570787468</v>
          </cell>
        </row>
        <row r="85">
          <cell r="D85" t="str">
            <v>Central Costs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27272.28</v>
          </cell>
          <cell r="O85">
            <v>118082.23000000001</v>
          </cell>
          <cell r="P85">
            <v>81794.359999999986</v>
          </cell>
          <cell r="Q85">
            <v>83785.140000000014</v>
          </cell>
          <cell r="R85">
            <v>86828.93</v>
          </cell>
          <cell r="S85">
            <v>397762.94</v>
          </cell>
          <cell r="Y85" t="str">
            <v>Central Costs</v>
          </cell>
          <cell r="AB85">
            <v>767.87360000000012</v>
          </cell>
          <cell r="AC85">
            <v>767.87360000000012</v>
          </cell>
          <cell r="AD85">
            <v>767.87360000000012</v>
          </cell>
          <cell r="AE85">
            <v>767.87360000000012</v>
          </cell>
          <cell r="AF85">
            <v>767.87360000000012</v>
          </cell>
          <cell r="AG85">
            <v>767.87360000000012</v>
          </cell>
          <cell r="AH85">
            <v>767.87360000000012</v>
          </cell>
          <cell r="AI85">
            <v>767.87360000000012</v>
          </cell>
          <cell r="AJ85">
            <v>767.87360000000012</v>
          </cell>
          <cell r="AK85">
            <v>767.87360000000012</v>
          </cell>
          <cell r="AL85">
            <v>767.87360000000012</v>
          </cell>
          <cell r="AM85">
            <v>767.87360000000012</v>
          </cell>
          <cell r="AN85">
            <v>9214.4832000000006</v>
          </cell>
        </row>
        <row r="86">
          <cell r="D86" t="str">
            <v>EBITDA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12041.87000000001</v>
          </cell>
          <cell r="O86">
            <v>63209.229999999952</v>
          </cell>
          <cell r="P86">
            <v>57018.100000000006</v>
          </cell>
          <cell r="Q86">
            <v>-57460.979999999981</v>
          </cell>
          <cell r="R86">
            <v>-112870.85999999999</v>
          </cell>
          <cell r="S86">
            <v>-38062.640000000014</v>
          </cell>
          <cell r="Y86" t="str">
            <v>EBITDA</v>
          </cell>
          <cell r="AB86">
            <v>94763.469937740054</v>
          </cell>
          <cell r="AC86">
            <v>49620.852608199806</v>
          </cell>
          <cell r="AD86">
            <v>148393.82843407855</v>
          </cell>
          <cell r="AE86">
            <v>176902.17529359425</v>
          </cell>
          <cell r="AF86">
            <v>222986.50923777628</v>
          </cell>
          <cell r="AG86">
            <v>268454.18400989601</v>
          </cell>
          <cell r="AH86">
            <v>332938.07647193951</v>
          </cell>
          <cell r="AI86">
            <v>213355.72100095608</v>
          </cell>
          <cell r="AJ86">
            <v>297816.72062331944</v>
          </cell>
          <cell r="AK86">
            <v>253073.78882934659</v>
          </cell>
          <cell r="AL86">
            <v>213217.49700926908</v>
          </cell>
          <cell r="AM86">
            <v>111837.95042263121</v>
          </cell>
          <cell r="AN86">
            <v>2383360.7738787471</v>
          </cell>
        </row>
        <row r="87">
          <cell r="D87" t="str">
            <v>Depreciation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4439.09</v>
          </cell>
          <cell r="Q87">
            <v>12527.390000000003</v>
          </cell>
          <cell r="R87">
            <v>28153.040000000001</v>
          </cell>
          <cell r="S87">
            <v>45119.520000000004</v>
          </cell>
          <cell r="Y87" t="str">
            <v>Depreciation</v>
          </cell>
          <cell r="AB87">
            <v>20351.223333333332</v>
          </cell>
          <cell r="AC87">
            <v>20351.183333333331</v>
          </cell>
          <cell r="AD87">
            <v>20351.223333333332</v>
          </cell>
          <cell r="AE87">
            <v>20351.183333333331</v>
          </cell>
          <cell r="AF87">
            <v>20351.223333333332</v>
          </cell>
          <cell r="AG87">
            <v>20351.183333333331</v>
          </cell>
          <cell r="AH87">
            <v>20351.223333333332</v>
          </cell>
          <cell r="AI87">
            <v>20351.183333333331</v>
          </cell>
          <cell r="AJ87">
            <v>20351.223333333332</v>
          </cell>
          <cell r="AK87">
            <v>20351.183333333331</v>
          </cell>
          <cell r="AL87">
            <v>20351.223333333332</v>
          </cell>
          <cell r="AM87">
            <v>20351.243333333332</v>
          </cell>
          <cell r="AN87">
            <v>244214.49999999994</v>
          </cell>
        </row>
        <row r="88">
          <cell r="D88" t="str">
            <v>EBIT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12041.87000000001</v>
          </cell>
          <cell r="O88">
            <v>63209.229999999952</v>
          </cell>
          <cell r="P88">
            <v>52579.010000000009</v>
          </cell>
          <cell r="Q88">
            <v>-69988.369999999981</v>
          </cell>
          <cell r="R88">
            <v>-141023.9</v>
          </cell>
          <cell r="S88">
            <v>-83182.16</v>
          </cell>
          <cell r="Y88" t="str">
            <v>EBIT</v>
          </cell>
          <cell r="AB88">
            <v>74412.246604406726</v>
          </cell>
          <cell r="AC88">
            <v>29269.669274866475</v>
          </cell>
          <cell r="AD88">
            <v>128042.60510074522</v>
          </cell>
          <cell r="AE88">
            <v>156550.99196026093</v>
          </cell>
          <cell r="AF88">
            <v>202635.28590444295</v>
          </cell>
          <cell r="AG88">
            <v>248103.00067656269</v>
          </cell>
          <cell r="AH88">
            <v>312586.85313860618</v>
          </cell>
          <cell r="AI88">
            <v>193004.53766762276</v>
          </cell>
          <cell r="AJ88">
            <v>277465.49728998612</v>
          </cell>
          <cell r="AK88">
            <v>232722.60549601328</v>
          </cell>
          <cell r="AL88">
            <v>192866.27367593575</v>
          </cell>
          <cell r="AM88">
            <v>91486.707089297881</v>
          </cell>
          <cell r="AN88">
            <v>2139146.2738787471</v>
          </cell>
        </row>
        <row r="92">
          <cell r="D92" t="str">
            <v>Baltona Narrow Group Total</v>
          </cell>
          <cell r="G92" t="str">
            <v>01.2012</v>
          </cell>
          <cell r="H92" t="str">
            <v>02.2012</v>
          </cell>
          <cell r="I92" t="str">
            <v>03.2012</v>
          </cell>
          <cell r="J92" t="str">
            <v>04.2012</v>
          </cell>
          <cell r="K92" t="str">
            <v>05.2012</v>
          </cell>
          <cell r="L92" t="str">
            <v>06.2012</v>
          </cell>
          <cell r="M92" t="str">
            <v>07.2012</v>
          </cell>
          <cell r="N92" t="str">
            <v>08.2012</v>
          </cell>
          <cell r="O92" t="str">
            <v>09.2012</v>
          </cell>
          <cell r="P92" t="str">
            <v>10.2012</v>
          </cell>
          <cell r="Q92" t="str">
            <v>11.2012</v>
          </cell>
          <cell r="R92" t="str">
            <v>12.2012</v>
          </cell>
          <cell r="S92">
            <v>2012</v>
          </cell>
          <cell r="Y92" t="str">
            <v>Baltona Narrow Group Total</v>
          </cell>
          <cell r="AB92" t="str">
            <v>01.2013</v>
          </cell>
          <cell r="AC92" t="str">
            <v>02.2013</v>
          </cell>
          <cell r="AD92" t="str">
            <v>03.2013</v>
          </cell>
          <cell r="AE92" t="str">
            <v>04.2013</v>
          </cell>
          <cell r="AF92" t="str">
            <v>05.2013</v>
          </cell>
          <cell r="AG92" t="str">
            <v>06.2013</v>
          </cell>
          <cell r="AH92" t="str">
            <v>07.2013</v>
          </cell>
          <cell r="AI92" t="str">
            <v>08.2013</v>
          </cell>
          <cell r="AJ92" t="str">
            <v>09.2013</v>
          </cell>
          <cell r="AK92" t="str">
            <v>10.2013</v>
          </cell>
          <cell r="AL92" t="str">
            <v>11.2013</v>
          </cell>
          <cell r="AM92" t="str">
            <v>12.2013</v>
          </cell>
          <cell r="AN92">
            <v>2013</v>
          </cell>
          <cell r="AW92" t="str">
            <v>01.2017</v>
          </cell>
          <cell r="AX92" t="str">
            <v>02.2017</v>
          </cell>
          <cell r="AY92" t="str">
            <v>03.2017</v>
          </cell>
          <cell r="AZ92" t="str">
            <v>04.2017</v>
          </cell>
          <cell r="BA92" t="str">
            <v>05.2017</v>
          </cell>
          <cell r="BB92" t="str">
            <v>06.2017</v>
          </cell>
          <cell r="BC92" t="str">
            <v>07.2017</v>
          </cell>
          <cell r="BD92" t="str">
            <v>08.2017</v>
          </cell>
          <cell r="BE92" t="str">
            <v>09.2017</v>
          </cell>
          <cell r="BF92" t="str">
            <v>10.2017</v>
          </cell>
          <cell r="BG92" t="str">
            <v>11.2017</v>
          </cell>
          <cell r="BH92" t="str">
            <v>12.2017</v>
          </cell>
          <cell r="BR92" t="str">
            <v>01.2018</v>
          </cell>
          <cell r="BS92" t="str">
            <v>02.2018</v>
          </cell>
          <cell r="BT92" t="str">
            <v>03.2018</v>
          </cell>
          <cell r="BU92" t="str">
            <v>04.2018</v>
          </cell>
          <cell r="BV92" t="str">
            <v>05.2018</v>
          </cell>
          <cell r="BW92" t="str">
            <v>06.2018</v>
          </cell>
          <cell r="BX92" t="str">
            <v>07.2018</v>
          </cell>
          <cell r="BY92" t="str">
            <v>08.2018</v>
          </cell>
          <cell r="BZ92" t="str">
            <v>09.2018</v>
          </cell>
          <cell r="CA92" t="str">
            <v>10.2018</v>
          </cell>
          <cell r="CB92" t="str">
            <v>11.2018</v>
          </cell>
          <cell r="CC92" t="str">
            <v>12.2018</v>
          </cell>
        </row>
        <row r="93">
          <cell r="G93" t="str">
            <v>Actual</v>
          </cell>
          <cell r="H93" t="str">
            <v>Actual</v>
          </cell>
          <cell r="I93" t="str">
            <v>Actual</v>
          </cell>
          <cell r="J93" t="str">
            <v>Actual</v>
          </cell>
          <cell r="K93" t="str">
            <v>Actual</v>
          </cell>
          <cell r="L93" t="str">
            <v>Actual</v>
          </cell>
          <cell r="M93" t="str">
            <v>Actual</v>
          </cell>
          <cell r="N93" t="str">
            <v>Actual</v>
          </cell>
          <cell r="O93" t="str">
            <v>Actual</v>
          </cell>
          <cell r="P93" t="str">
            <v>Actual</v>
          </cell>
          <cell r="Q93" t="str">
            <v>Actual</v>
          </cell>
          <cell r="R93" t="str">
            <v>Actual</v>
          </cell>
          <cell r="S93" t="str">
            <v>Actual</v>
          </cell>
          <cell r="AB93" t="str">
            <v>Budget</v>
          </cell>
          <cell r="AC93" t="str">
            <v>Budget</v>
          </cell>
          <cell r="AD93" t="str">
            <v>Budget</v>
          </cell>
          <cell r="AE93" t="str">
            <v>Budget</v>
          </cell>
          <cell r="AF93" t="str">
            <v>Budget</v>
          </cell>
          <cell r="AG93" t="str">
            <v>Budget</v>
          </cell>
          <cell r="AH93" t="str">
            <v>Budget</v>
          </cell>
          <cell r="AI93" t="str">
            <v>Budget</v>
          </cell>
          <cell r="AJ93" t="str">
            <v>Budget</v>
          </cell>
          <cell r="AK93" t="str">
            <v>Budget</v>
          </cell>
          <cell r="AL93" t="str">
            <v>Budget</v>
          </cell>
          <cell r="AM93" t="str">
            <v>Budget</v>
          </cell>
          <cell r="AN93" t="str">
            <v>Budget 2013</v>
          </cell>
          <cell r="AW93" t="str">
            <v>Actual</v>
          </cell>
          <cell r="AX93" t="str">
            <v>Actual</v>
          </cell>
          <cell r="AY93" t="str">
            <v>Actual</v>
          </cell>
          <cell r="AZ93" t="str">
            <v>Actual</v>
          </cell>
          <cell r="BA93" t="str">
            <v>Actual</v>
          </cell>
          <cell r="BB93" t="str">
            <v>Actual</v>
          </cell>
          <cell r="BC93" t="str">
            <v>Actual</v>
          </cell>
          <cell r="BD93" t="str">
            <v>Actual</v>
          </cell>
          <cell r="BE93" t="str">
            <v>Actual</v>
          </cell>
          <cell r="BF93" t="str">
            <v>Actual</v>
          </cell>
          <cell r="BG93" t="str">
            <v>Actual</v>
          </cell>
          <cell r="BH93" t="str">
            <v>Actual</v>
          </cell>
          <cell r="BR93" t="str">
            <v>Budget</v>
          </cell>
          <cell r="BS93" t="str">
            <v>Budget</v>
          </cell>
          <cell r="BT93" t="str">
            <v>Budget</v>
          </cell>
          <cell r="BU93" t="str">
            <v>Budget</v>
          </cell>
          <cell r="BV93" t="str">
            <v>Budget</v>
          </cell>
          <cell r="BW93" t="str">
            <v>Budget</v>
          </cell>
          <cell r="BX93" t="str">
            <v>Budget</v>
          </cell>
          <cell r="BY93" t="str">
            <v>Budget</v>
          </cell>
          <cell r="BZ93" t="str">
            <v>Budget</v>
          </cell>
          <cell r="CA93" t="str">
            <v>Budget</v>
          </cell>
          <cell r="CB93" t="str">
            <v>Budget</v>
          </cell>
          <cell r="CC93" t="str">
            <v>Budget</v>
          </cell>
        </row>
        <row r="94">
          <cell r="D94" t="str">
            <v>NET SALES</v>
          </cell>
          <cell r="G94" t="e">
            <v>#REF!</v>
          </cell>
          <cell r="H94" t="e">
            <v>#REF!</v>
          </cell>
          <cell r="I94" t="e">
            <v>#REF!</v>
          </cell>
          <cell r="J94" t="e">
            <v>#REF!</v>
          </cell>
          <cell r="K94" t="e">
            <v>#REF!</v>
          </cell>
          <cell r="L94" t="e">
            <v>#REF!</v>
          </cell>
          <cell r="M94" t="e">
            <v>#REF!</v>
          </cell>
          <cell r="N94" t="e">
            <v>#REF!</v>
          </cell>
          <cell r="O94" t="e">
            <v>#REF!</v>
          </cell>
          <cell r="P94" t="e">
            <v>#REF!</v>
          </cell>
          <cell r="Q94" t="e">
            <v>#REF!</v>
          </cell>
          <cell r="R94" t="e">
            <v>#REF!</v>
          </cell>
          <cell r="S94" t="e">
            <v>#REF!</v>
          </cell>
          <cell r="Y94" t="str">
            <v>NET SALES</v>
          </cell>
          <cell r="AB94">
            <v>12411193.727793429</v>
          </cell>
          <cell r="AC94">
            <v>10987117.345214782</v>
          </cell>
          <cell r="AD94">
            <v>12314365.383339552</v>
          </cell>
          <cell r="AE94">
            <v>13677110.720494693</v>
          </cell>
          <cell r="AF94">
            <v>15565990.452207522</v>
          </cell>
          <cell r="AG94">
            <v>17731672.507717852</v>
          </cell>
          <cell r="AH94">
            <v>19134001.646153115</v>
          </cell>
          <cell r="AI94">
            <v>19001575.883122791</v>
          </cell>
          <cell r="AJ94">
            <v>18522819.327270426</v>
          </cell>
          <cell r="AK94">
            <v>16649434.538889147</v>
          </cell>
          <cell r="AL94">
            <v>15964961.277099064</v>
          </cell>
          <cell r="AM94">
            <v>14470425.493256984</v>
          </cell>
          <cell r="AN94">
            <v>186430668.30255935</v>
          </cell>
          <cell r="AW94">
            <v>16132804.030000001</v>
          </cell>
          <cell r="AX94">
            <v>14574574.850000001</v>
          </cell>
          <cell r="AY94">
            <v>16049168.249999996</v>
          </cell>
          <cell r="AZ94">
            <v>17531057.800000004</v>
          </cell>
          <cell r="BA94">
            <v>20225257.559999999</v>
          </cell>
          <cell r="BB94">
            <v>23973183.32</v>
          </cell>
          <cell r="BC94">
            <v>24714678.530000005</v>
          </cell>
          <cell r="BD94">
            <v>26415667.469999999</v>
          </cell>
          <cell r="BE94">
            <v>27235301.469999999</v>
          </cell>
          <cell r="BF94">
            <v>26539576.230000004</v>
          </cell>
          <cell r="BG94">
            <v>23844726.530000005</v>
          </cell>
          <cell r="BH94">
            <v>21401774.570000008</v>
          </cell>
          <cell r="BR94">
            <v>13293728.725392057</v>
          </cell>
          <cell r="BS94">
            <v>11618405.963847926</v>
          </cell>
          <cell r="BT94">
            <v>13410693.344041253</v>
          </cell>
          <cell r="BU94">
            <v>14417538.364597637</v>
          </cell>
          <cell r="BV94">
            <v>16569161.866031967</v>
          </cell>
          <cell r="BW94">
            <v>17635627.062726609</v>
          </cell>
          <cell r="BX94">
            <v>18174425.721682873</v>
          </cell>
          <cell r="BY94">
            <v>17984366.560949344</v>
          </cell>
          <cell r="BZ94">
            <v>17703503.330407567</v>
          </cell>
          <cell r="CA94">
            <v>16327738.268565902</v>
          </cell>
          <cell r="CB94">
            <v>15004448.497572517</v>
          </cell>
          <cell r="CC94">
            <v>13870165.693433538</v>
          </cell>
        </row>
        <row r="95">
          <cell r="D95" t="str">
            <v>COGS</v>
          </cell>
          <cell r="G95" t="e">
            <v>#REF!</v>
          </cell>
          <cell r="H95" t="e">
            <v>#REF!</v>
          </cell>
          <cell r="I95" t="e">
            <v>#REF!</v>
          </cell>
          <cell r="J95" t="e">
            <v>#REF!</v>
          </cell>
          <cell r="K95" t="e">
            <v>#REF!</v>
          </cell>
          <cell r="L95" t="e">
            <v>#REF!</v>
          </cell>
          <cell r="M95" t="e">
            <v>#REF!</v>
          </cell>
          <cell r="N95" t="e">
            <v>#REF!</v>
          </cell>
          <cell r="O95" t="e">
            <v>#REF!</v>
          </cell>
          <cell r="P95" t="e">
            <v>#REF!</v>
          </cell>
          <cell r="Q95" t="e">
            <v>#REF!</v>
          </cell>
          <cell r="R95" t="e">
            <v>#REF!</v>
          </cell>
          <cell r="S95" t="e">
            <v>#REF!</v>
          </cell>
          <cell r="Y95" t="str">
            <v>COGS</v>
          </cell>
          <cell r="AB95">
            <v>8146245.6445608931</v>
          </cell>
          <cell r="AC95">
            <v>7188944.3722217325</v>
          </cell>
          <cell r="AD95">
            <v>8041524.1741665844</v>
          </cell>
          <cell r="AE95">
            <v>8870209.4975381233</v>
          </cell>
          <cell r="AF95">
            <v>10066403.952466918</v>
          </cell>
          <cell r="AG95">
            <v>11295121.146295492</v>
          </cell>
          <cell r="AH95">
            <v>11884959.226708964</v>
          </cell>
          <cell r="AI95">
            <v>11714390.84972495</v>
          </cell>
          <cell r="AJ95">
            <v>11384735.473678131</v>
          </cell>
          <cell r="AK95">
            <v>10473249.915496379</v>
          </cell>
          <cell r="AL95">
            <v>10064733.608390007</v>
          </cell>
          <cell r="AM95">
            <v>9295634.1012595892</v>
          </cell>
          <cell r="AN95">
            <v>118426151.96250778</v>
          </cell>
          <cell r="AW95">
            <v>10754890.24</v>
          </cell>
          <cell r="AX95">
            <v>9596861.069972733</v>
          </cell>
          <cell r="AY95">
            <v>10486985.51517863</v>
          </cell>
          <cell r="AZ95">
            <v>11367885.677176779</v>
          </cell>
          <cell r="BA95">
            <v>13044520.080545615</v>
          </cell>
          <cell r="BB95">
            <v>15454864.804040387</v>
          </cell>
          <cell r="BC95">
            <v>15977030.516296066</v>
          </cell>
          <cell r="BD95">
            <v>17388791.257592898</v>
          </cell>
          <cell r="BE95">
            <v>18191695.040259972</v>
          </cell>
          <cell r="BF95">
            <v>18327338.396643195</v>
          </cell>
          <cell r="BG95">
            <v>16328628.295230102</v>
          </cell>
          <cell r="BH95">
            <v>15339641.495982474</v>
          </cell>
          <cell r="BR95">
            <v>9649014.06706178</v>
          </cell>
          <cell r="BS95">
            <v>8276092.6657644538</v>
          </cell>
          <cell r="BT95">
            <v>9419838.2070306093</v>
          </cell>
          <cell r="BU95">
            <v>9892713.3408029359</v>
          </cell>
          <cell r="BV95">
            <v>11487717.242195884</v>
          </cell>
          <cell r="BW95">
            <v>11747101.92307058</v>
          </cell>
          <cell r="BX95">
            <v>12164170.330670418</v>
          </cell>
          <cell r="BY95">
            <v>11565488.299936974</v>
          </cell>
          <cell r="BZ95">
            <v>11816380.92101421</v>
          </cell>
          <cell r="CA95">
            <v>11594098.446420128</v>
          </cell>
          <cell r="CB95">
            <v>11009991.869407866</v>
          </cell>
          <cell r="CC95">
            <v>10004165.948202047</v>
          </cell>
        </row>
        <row r="96">
          <cell r="D96" t="str">
            <v>GROSS MARGIN</v>
          </cell>
          <cell r="G96" t="e">
            <v>#REF!</v>
          </cell>
          <cell r="H96" t="e">
            <v>#REF!</v>
          </cell>
          <cell r="I96" t="e">
            <v>#REF!</v>
          </cell>
          <cell r="J96" t="e">
            <v>#REF!</v>
          </cell>
          <cell r="K96" t="e">
            <v>#REF!</v>
          </cell>
          <cell r="L96" t="e">
            <v>#REF!</v>
          </cell>
          <cell r="M96" t="e">
            <v>#REF!</v>
          </cell>
          <cell r="N96" t="e">
            <v>#REF!</v>
          </cell>
          <cell r="O96" t="e">
            <v>#REF!</v>
          </cell>
          <cell r="P96" t="e">
            <v>#REF!</v>
          </cell>
          <cell r="Q96" t="e">
            <v>#REF!</v>
          </cell>
          <cell r="R96" t="e">
            <v>#REF!</v>
          </cell>
          <cell r="S96" t="e">
            <v>#REF!</v>
          </cell>
          <cell r="Y96" t="str">
            <v>GROSS MARGIN</v>
          </cell>
          <cell r="AB96">
            <v>4264948.083232536</v>
          </cell>
          <cell r="AC96">
            <v>3798172.9729930516</v>
          </cell>
          <cell r="AD96">
            <v>4272841.209172966</v>
          </cell>
          <cell r="AE96">
            <v>4806901.2229565661</v>
          </cell>
          <cell r="AF96">
            <v>5499586.4997406024</v>
          </cell>
          <cell r="AG96">
            <v>6436551.3614223618</v>
          </cell>
          <cell r="AH96">
            <v>7249042.4194441512</v>
          </cell>
          <cell r="AI96">
            <v>7287185.0333978422</v>
          </cell>
          <cell r="AJ96">
            <v>7138083.8535922915</v>
          </cell>
          <cell r="AK96">
            <v>6176184.623392771</v>
          </cell>
          <cell r="AL96">
            <v>5900227.6687090565</v>
          </cell>
          <cell r="AM96">
            <v>5174791.3919973932</v>
          </cell>
          <cell r="AN96">
            <v>68004516.340051591</v>
          </cell>
          <cell r="AW96">
            <v>5377913.790000001</v>
          </cell>
          <cell r="AX96">
            <v>4977713.7800272685</v>
          </cell>
          <cell r="AY96">
            <v>5562182.7348213661</v>
          </cell>
          <cell r="AZ96">
            <v>6163172.1228232235</v>
          </cell>
          <cell r="BA96">
            <v>7180737.4794543823</v>
          </cell>
          <cell r="BB96">
            <v>8518318.515959613</v>
          </cell>
          <cell r="BC96">
            <v>8737648.0137039404</v>
          </cell>
          <cell r="BD96">
            <v>9026876.2124071009</v>
          </cell>
          <cell r="BE96">
            <v>9043606.4297400303</v>
          </cell>
          <cell r="BF96">
            <v>8212237.833356807</v>
          </cell>
          <cell r="BG96">
            <v>7516098.2347699031</v>
          </cell>
          <cell r="BH96">
            <v>6062133.074017535</v>
          </cell>
          <cell r="BR96">
            <v>3644714.6583302766</v>
          </cell>
          <cell r="BS96">
            <v>3342313.2980834721</v>
          </cell>
          <cell r="BT96">
            <v>3990855.1370106428</v>
          </cell>
          <cell r="BU96">
            <v>4524825.0237947004</v>
          </cell>
          <cell r="BV96">
            <v>5081444.6238360833</v>
          </cell>
          <cell r="BW96">
            <v>5888525.1396560296</v>
          </cell>
          <cell r="BX96">
            <v>6010255.3910124544</v>
          </cell>
          <cell r="BY96">
            <v>6418878.2610123716</v>
          </cell>
          <cell r="BZ96">
            <v>5887122.4093933553</v>
          </cell>
          <cell r="CA96">
            <v>4733639.822145775</v>
          </cell>
          <cell r="CB96">
            <v>3994456.6281646518</v>
          </cell>
          <cell r="CC96">
            <v>3865999.7452314897</v>
          </cell>
        </row>
        <row r="97">
          <cell r="D97" t="str">
            <v>Income from suppliers</v>
          </cell>
          <cell r="G97">
            <v>35778.440000000068</v>
          </cell>
          <cell r="H97">
            <v>47731.470000000008</v>
          </cell>
          <cell r="I97">
            <v>999616.54</v>
          </cell>
          <cell r="J97">
            <v>162503.58000000002</v>
          </cell>
          <cell r="K97">
            <v>179922.16999999993</v>
          </cell>
          <cell r="L97">
            <v>380267.5399999998</v>
          </cell>
          <cell r="M97">
            <v>463356.44000000012</v>
          </cell>
          <cell r="N97">
            <v>316723.3299999999</v>
          </cell>
          <cell r="O97">
            <v>248923.49000000008</v>
          </cell>
          <cell r="P97">
            <v>365337.08000000007</v>
          </cell>
          <cell r="Q97">
            <v>431986.77000000008</v>
          </cell>
          <cell r="R97">
            <v>1135577.1900000002</v>
          </cell>
          <cell r="S97">
            <v>4767724.04</v>
          </cell>
          <cell r="Y97" t="str">
            <v>Income from suppliers</v>
          </cell>
          <cell r="AB97">
            <v>280776.64195793041</v>
          </cell>
          <cell r="AC97">
            <v>248021.93799467621</v>
          </cell>
          <cell r="AD97">
            <v>272355.7452722406</v>
          </cell>
          <cell r="AE97">
            <v>299290.8250960029</v>
          </cell>
          <cell r="AF97">
            <v>337170.51844144822</v>
          </cell>
          <cell r="AG97">
            <v>437607.26636143046</v>
          </cell>
          <cell r="AH97">
            <v>488609.53536691476</v>
          </cell>
          <cell r="AI97">
            <v>493139.74302642938</v>
          </cell>
          <cell r="AJ97">
            <v>466400.67644908349</v>
          </cell>
          <cell r="AK97">
            <v>384830.51292336878</v>
          </cell>
          <cell r="AL97">
            <v>368167.9850455749</v>
          </cell>
          <cell r="AM97">
            <v>349971.53004415153</v>
          </cell>
          <cell r="AN97">
            <v>4426342.9179792516</v>
          </cell>
          <cell r="AW97">
            <v>430508.58818385802</v>
          </cell>
          <cell r="AX97">
            <v>41753.170826546339</v>
          </cell>
          <cell r="AY97">
            <v>291993.34391418507</v>
          </cell>
          <cell r="AZ97">
            <v>628300.67394055729</v>
          </cell>
          <cell r="BA97">
            <v>309524.18064419302</v>
          </cell>
          <cell r="BB97">
            <v>394279.36109969969</v>
          </cell>
          <cell r="BC97">
            <v>485651.11352460203</v>
          </cell>
          <cell r="BD97">
            <v>485690.65086879849</v>
          </cell>
          <cell r="BE97">
            <v>355710.84225667553</v>
          </cell>
          <cell r="BF97">
            <v>408889.71463561914</v>
          </cell>
          <cell r="BG97">
            <v>419377.7126766264</v>
          </cell>
          <cell r="BH97">
            <v>1501176.1109819601</v>
          </cell>
          <cell r="BR97">
            <v>401471.02690388897</v>
          </cell>
          <cell r="BS97">
            <v>298246.48171006143</v>
          </cell>
          <cell r="BT97">
            <v>310336.42074146413</v>
          </cell>
          <cell r="BU97">
            <v>257879.50809378672</v>
          </cell>
          <cell r="BV97">
            <v>294451.45913489902</v>
          </cell>
          <cell r="BW97">
            <v>314069.30167182977</v>
          </cell>
          <cell r="BX97">
            <v>322801.9028767912</v>
          </cell>
          <cell r="BY97">
            <v>329439.24900486169</v>
          </cell>
          <cell r="BZ97">
            <v>310842.38129262329</v>
          </cell>
          <cell r="CA97">
            <v>299708.17734799528</v>
          </cell>
          <cell r="CB97">
            <v>278369.50081843173</v>
          </cell>
          <cell r="CC97">
            <v>262177.17926124827</v>
          </cell>
        </row>
        <row r="98">
          <cell r="D98" t="str">
            <v>TOTAL MARGIN</v>
          </cell>
          <cell r="G98" t="e">
            <v>#REF!</v>
          </cell>
          <cell r="H98" t="e">
            <v>#REF!</v>
          </cell>
          <cell r="I98" t="e">
            <v>#REF!</v>
          </cell>
          <cell r="J98" t="e">
            <v>#REF!</v>
          </cell>
          <cell r="K98" t="e">
            <v>#REF!</v>
          </cell>
          <cell r="L98" t="e">
            <v>#REF!</v>
          </cell>
          <cell r="M98" t="e">
            <v>#REF!</v>
          </cell>
          <cell r="N98" t="e">
            <v>#REF!</v>
          </cell>
          <cell r="O98" t="e">
            <v>#REF!</v>
          </cell>
          <cell r="P98" t="e">
            <v>#REF!</v>
          </cell>
          <cell r="Q98" t="e">
            <v>#REF!</v>
          </cell>
          <cell r="R98" t="e">
            <v>#REF!</v>
          </cell>
          <cell r="S98" t="e">
            <v>#REF!</v>
          </cell>
          <cell r="Y98" t="str">
            <v>TOTAL MARGIN</v>
          </cell>
          <cell r="AB98">
            <v>4545724.7251904663</v>
          </cell>
          <cell r="AC98">
            <v>4046194.9109877278</v>
          </cell>
          <cell r="AD98">
            <v>4545196.9544452056</v>
          </cell>
          <cell r="AE98">
            <v>5106192.0480525699</v>
          </cell>
          <cell r="AF98">
            <v>5836757.0181820504</v>
          </cell>
          <cell r="AG98">
            <v>6874158.6277837921</v>
          </cell>
          <cell r="AH98">
            <v>7737651.9548110683</v>
          </cell>
          <cell r="AI98">
            <v>7780324.7764242701</v>
          </cell>
          <cell r="AJ98">
            <v>7604484.5300413733</v>
          </cell>
          <cell r="AK98">
            <v>6561015.1363161402</v>
          </cell>
          <cell r="AL98">
            <v>6268395.6537546311</v>
          </cell>
          <cell r="AM98">
            <v>5524762.9220415456</v>
          </cell>
          <cell r="AN98">
            <v>72430859.258030817</v>
          </cell>
          <cell r="AW98">
            <v>5808422.3781838585</v>
          </cell>
          <cell r="AX98">
            <v>5019466.9508538144</v>
          </cell>
          <cell r="AY98">
            <v>5854176.0787355509</v>
          </cell>
          <cell r="AZ98">
            <v>6791472.7967637815</v>
          </cell>
          <cell r="BA98">
            <v>7490261.660098576</v>
          </cell>
          <cell r="BB98">
            <v>8912597.8770593144</v>
          </cell>
          <cell r="BC98">
            <v>9223299.1272285413</v>
          </cell>
          <cell r="BD98">
            <v>9512566.8632759005</v>
          </cell>
          <cell r="BE98">
            <v>9399317.2719967049</v>
          </cell>
          <cell r="BF98">
            <v>8621127.547992425</v>
          </cell>
          <cell r="BG98">
            <v>7935475.9474465298</v>
          </cell>
          <cell r="BH98">
            <v>7563309.1849994948</v>
          </cell>
          <cell r="BR98">
            <v>4046185.6852341658</v>
          </cell>
          <cell r="BS98">
            <v>3640559.7797935335</v>
          </cell>
          <cell r="BT98">
            <v>4301191.5577521063</v>
          </cell>
          <cell r="BU98">
            <v>4782704.5318884868</v>
          </cell>
          <cell r="BV98">
            <v>5375896.0829709815</v>
          </cell>
          <cell r="BW98">
            <v>6202594.4413278596</v>
          </cell>
          <cell r="BX98">
            <v>6333057.293889245</v>
          </cell>
          <cell r="BY98">
            <v>6748317.5100172339</v>
          </cell>
          <cell r="BZ98">
            <v>6197964.7906859787</v>
          </cell>
          <cell r="CA98">
            <v>5033347.9994937703</v>
          </cell>
          <cell r="CB98">
            <v>4272826.1289830832</v>
          </cell>
          <cell r="CC98">
            <v>4128176.9244927377</v>
          </cell>
        </row>
        <row r="99">
          <cell r="D99" t="str">
            <v>Total Rent</v>
          </cell>
          <cell r="G99">
            <v>3038840.04</v>
          </cell>
          <cell r="H99">
            <v>2021583.1000000006</v>
          </cell>
          <cell r="I99">
            <v>1304741.2899999998</v>
          </cell>
          <cell r="J99">
            <v>2337664.3599999994</v>
          </cell>
          <cell r="K99">
            <v>2826747.81</v>
          </cell>
          <cell r="L99">
            <v>3157143.2499999991</v>
          </cell>
          <cell r="M99">
            <v>2988241.8999999994</v>
          </cell>
          <cell r="N99">
            <v>3155551.9999999995</v>
          </cell>
          <cell r="O99">
            <v>3326744.8800000008</v>
          </cell>
          <cell r="P99">
            <v>2992535.8799999994</v>
          </cell>
          <cell r="Q99">
            <v>2712830.2299999995</v>
          </cell>
          <cell r="R99">
            <v>2412904.6100000013</v>
          </cell>
          <cell r="S99">
            <v>32275529.349999998</v>
          </cell>
          <cell r="Y99" t="str">
            <v>Total Rent</v>
          </cell>
          <cell r="AB99">
            <v>2897791.0593794435</v>
          </cell>
          <cell r="AC99">
            <v>2679829.8605367728</v>
          </cell>
          <cell r="AD99">
            <v>2841096.5023933155</v>
          </cell>
          <cell r="AE99">
            <v>2882661.8502589618</v>
          </cell>
          <cell r="AF99">
            <v>3164121.2361661484</v>
          </cell>
          <cell r="AG99">
            <v>3687528.7286243448</v>
          </cell>
          <cell r="AH99">
            <v>3876962.499824997</v>
          </cell>
          <cell r="AI99">
            <v>4085387.8316804306</v>
          </cell>
          <cell r="AJ99">
            <v>4064706.0049024764</v>
          </cell>
          <cell r="AK99">
            <v>3546427.1531433961</v>
          </cell>
          <cell r="AL99">
            <v>3664926.2998961783</v>
          </cell>
          <cell r="AM99">
            <v>3207381.7013702379</v>
          </cell>
          <cell r="AN99">
            <v>40598820.728176698</v>
          </cell>
          <cell r="AW99">
            <v>3598950.23</v>
          </cell>
          <cell r="AX99">
            <v>3415318.32</v>
          </cell>
          <cell r="AY99">
            <v>3567447.4600000004</v>
          </cell>
          <cell r="AZ99">
            <v>3836150.0199999996</v>
          </cell>
          <cell r="BA99">
            <v>4288669.5900000008</v>
          </cell>
          <cell r="BB99">
            <v>4717849.41</v>
          </cell>
          <cell r="BC99">
            <v>4854965.3</v>
          </cell>
          <cell r="BD99">
            <v>5107704.7699999977</v>
          </cell>
          <cell r="BE99">
            <v>5199019.2899999991</v>
          </cell>
          <cell r="BF99">
            <v>4807157.7300000004</v>
          </cell>
          <cell r="BG99">
            <v>4622705.7599999988</v>
          </cell>
          <cell r="BH99">
            <v>4119185.5200000023</v>
          </cell>
          <cell r="BR99">
            <v>2381464.5481212046</v>
          </cell>
          <cell r="BS99">
            <v>2355770.7570836782</v>
          </cell>
          <cell r="BT99">
            <v>2473753.9391305526</v>
          </cell>
          <cell r="BU99">
            <v>2599740.5669971453</v>
          </cell>
          <cell r="BV99">
            <v>2786512.2221589088</v>
          </cell>
          <cell r="BW99">
            <v>3071425.4111137525</v>
          </cell>
          <cell r="BX99">
            <v>3113605.3376161177</v>
          </cell>
          <cell r="BY99">
            <v>3225346.9202030003</v>
          </cell>
          <cell r="BZ99">
            <v>3036861.1989076207</v>
          </cell>
          <cell r="CA99">
            <v>3010404.9866911042</v>
          </cell>
          <cell r="CB99">
            <v>2635977.5527851861</v>
          </cell>
          <cell r="CC99">
            <v>2524065.3665837804</v>
          </cell>
        </row>
        <row r="100">
          <cell r="D100" t="str">
            <v>Staff</v>
          </cell>
          <cell r="G100">
            <v>620128.69999999995</v>
          </cell>
          <cell r="H100">
            <v>586244.15999999992</v>
          </cell>
          <cell r="I100">
            <v>608789.38000000012</v>
          </cell>
          <cell r="J100">
            <v>816510.25</v>
          </cell>
          <cell r="K100">
            <v>682991.84</v>
          </cell>
          <cell r="L100">
            <v>811670.44000000006</v>
          </cell>
          <cell r="M100">
            <v>643757.83000000007</v>
          </cell>
          <cell r="N100">
            <v>660573.44000000006</v>
          </cell>
          <cell r="O100">
            <v>720824.24999999988</v>
          </cell>
          <cell r="P100">
            <v>751182.19000000018</v>
          </cell>
          <cell r="Q100">
            <v>641552.25999999989</v>
          </cell>
          <cell r="R100">
            <v>632730.12200000009</v>
          </cell>
          <cell r="S100">
            <v>8176954.8620000007</v>
          </cell>
          <cell r="Y100" t="str">
            <v>Staff</v>
          </cell>
          <cell r="AB100">
            <v>699806.91723064997</v>
          </cell>
          <cell r="AC100">
            <v>685800.11184547539</v>
          </cell>
          <cell r="AD100">
            <v>680614.98044365062</v>
          </cell>
          <cell r="AE100">
            <v>775827.22527844738</v>
          </cell>
          <cell r="AF100">
            <v>785667.22527844738</v>
          </cell>
          <cell r="AG100">
            <v>787707.22527844738</v>
          </cell>
          <cell r="AH100">
            <v>790069.98307199182</v>
          </cell>
          <cell r="AI100">
            <v>793545.0600196484</v>
          </cell>
          <cell r="AJ100">
            <v>793545.0600196484</v>
          </cell>
          <cell r="AK100">
            <v>758267.33844102093</v>
          </cell>
          <cell r="AL100">
            <v>755867.33844102093</v>
          </cell>
          <cell r="AM100">
            <v>755867.33844102093</v>
          </cell>
          <cell r="AN100">
            <v>9062585.8037894703</v>
          </cell>
          <cell r="AW100">
            <v>928511.81999999983</v>
          </cell>
          <cell r="AX100">
            <v>972271.89999999991</v>
          </cell>
          <cell r="AY100">
            <v>1073737.48</v>
          </cell>
          <cell r="AZ100">
            <v>952522.92999999993</v>
          </cell>
          <cell r="BA100">
            <v>1003532.63</v>
          </cell>
          <cell r="BB100">
            <v>1134148.8199999998</v>
          </cell>
          <cell r="BC100">
            <v>1291657.07</v>
          </cell>
          <cell r="BD100">
            <v>1212708.83</v>
          </cell>
          <cell r="BE100">
            <v>1237890.3499999999</v>
          </cell>
          <cell r="BF100">
            <v>1140670.3399999999</v>
          </cell>
          <cell r="BG100">
            <v>1090195.3199999998</v>
          </cell>
          <cell r="BH100">
            <v>1248545.3499999996</v>
          </cell>
          <cell r="BR100">
            <v>961944.74468002864</v>
          </cell>
          <cell r="BS100">
            <v>937223.59496360132</v>
          </cell>
          <cell r="BT100">
            <v>945261.80688000005</v>
          </cell>
          <cell r="BU100">
            <v>966341.60014</v>
          </cell>
          <cell r="BV100">
            <v>1045690.7988822262</v>
          </cell>
          <cell r="BW100">
            <v>1066403.7319209678</v>
          </cell>
          <cell r="BX100">
            <v>1002103.043206987</v>
          </cell>
          <cell r="BY100">
            <v>976553.51937598991</v>
          </cell>
          <cell r="BZ100">
            <v>998963.37163869187</v>
          </cell>
          <cell r="CA100">
            <v>948041.02788897045</v>
          </cell>
          <cell r="CB100">
            <v>937556.6669832787</v>
          </cell>
          <cell r="CC100">
            <v>925564.93346150522</v>
          </cell>
        </row>
        <row r="101">
          <cell r="D101" t="str">
            <v>Warehouse &amp; Distribution Costs</v>
          </cell>
          <cell r="G101">
            <v>167293.28000000003</v>
          </cell>
          <cell r="H101">
            <v>163906.91</v>
          </cell>
          <cell r="I101">
            <v>159851.42534731328</v>
          </cell>
          <cell r="J101">
            <v>181795.32359469071</v>
          </cell>
          <cell r="K101">
            <v>187489.20997344042</v>
          </cell>
          <cell r="L101">
            <v>144296.67890113697</v>
          </cell>
          <cell r="M101">
            <v>181365.09</v>
          </cell>
          <cell r="N101">
            <v>165598.28000000006</v>
          </cell>
          <cell r="O101">
            <v>179255.17826904808</v>
          </cell>
          <cell r="P101">
            <v>163204.47000000003</v>
          </cell>
          <cell r="Q101">
            <v>178902.93908691488</v>
          </cell>
          <cell r="R101">
            <v>239719.88565056497</v>
          </cell>
          <cell r="S101">
            <v>2112678.6708231093</v>
          </cell>
          <cell r="Y101" t="str">
            <v>Warehouse &amp; Distribution Costs</v>
          </cell>
          <cell r="AB101">
            <v>170143.13182222223</v>
          </cell>
          <cell r="AC101">
            <v>171802.62782222225</v>
          </cell>
          <cell r="AD101">
            <v>171223.55582222217</v>
          </cell>
          <cell r="AE101">
            <v>173368.83662222215</v>
          </cell>
          <cell r="AF101">
            <v>172581.08862222219</v>
          </cell>
          <cell r="AG101">
            <v>172875.36702222217</v>
          </cell>
          <cell r="AH101">
            <v>171119.86782222218</v>
          </cell>
          <cell r="AI101">
            <v>171097.50782222216</v>
          </cell>
          <cell r="AJ101">
            <v>171173.53182222217</v>
          </cell>
          <cell r="AK101">
            <v>171173.53182222223</v>
          </cell>
          <cell r="AL101">
            <v>171173.53182222217</v>
          </cell>
          <cell r="AM101">
            <v>171173.53182222226</v>
          </cell>
          <cell r="AN101">
            <v>2058906.1106666666</v>
          </cell>
          <cell r="AW101">
            <v>54062.359999999986</v>
          </cell>
          <cell r="AX101">
            <v>66789.27</v>
          </cell>
          <cell r="AY101">
            <v>56125.890000000014</v>
          </cell>
          <cell r="AZ101">
            <v>62290.329999999994</v>
          </cell>
          <cell r="BA101">
            <v>53062.219999999979</v>
          </cell>
          <cell r="BB101">
            <v>71054.989999999991</v>
          </cell>
          <cell r="BC101">
            <v>64704.790000000015</v>
          </cell>
          <cell r="BD101">
            <v>74994.349999999991</v>
          </cell>
          <cell r="BE101">
            <v>73965.799999999974</v>
          </cell>
          <cell r="BF101">
            <v>62433.830000000009</v>
          </cell>
          <cell r="BG101">
            <v>76319.419999999984</v>
          </cell>
          <cell r="BH101">
            <v>114436.30999999998</v>
          </cell>
          <cell r="BR101">
            <v>17821.744955555554</v>
          </cell>
          <cell r="BS101">
            <v>17821.744955555554</v>
          </cell>
          <cell r="BT101">
            <v>17821.744955555554</v>
          </cell>
          <cell r="BU101">
            <v>17821.744955555554</v>
          </cell>
          <cell r="BV101">
            <v>17821.744955555554</v>
          </cell>
          <cell r="BW101">
            <v>17821.744955555554</v>
          </cell>
          <cell r="BX101">
            <v>17821.744955555554</v>
          </cell>
          <cell r="BY101">
            <v>17821.744955555554</v>
          </cell>
          <cell r="BZ101">
            <v>17821.744955555554</v>
          </cell>
          <cell r="CA101">
            <v>17821.744955555554</v>
          </cell>
          <cell r="CB101">
            <v>17821.744955555554</v>
          </cell>
          <cell r="CC101">
            <v>17821.744955555554</v>
          </cell>
        </row>
        <row r="102">
          <cell r="D102" t="str">
            <v>Utilities / Supplies / Services</v>
          </cell>
          <cell r="G102">
            <v>223100.03000000003</v>
          </cell>
          <cell r="H102">
            <v>236246.33999999997</v>
          </cell>
          <cell r="I102">
            <v>157049.04465268677</v>
          </cell>
          <cell r="J102">
            <v>257843.3464053093</v>
          </cell>
          <cell r="K102">
            <v>238757.36002655959</v>
          </cell>
          <cell r="L102">
            <v>217486.191098863</v>
          </cell>
          <cell r="M102">
            <v>224943.50000000006</v>
          </cell>
          <cell r="N102">
            <v>311614.78999999998</v>
          </cell>
          <cell r="O102">
            <v>295166.3317309519</v>
          </cell>
          <cell r="P102">
            <v>331079.77999999997</v>
          </cell>
          <cell r="Q102">
            <v>316298.5209130852</v>
          </cell>
          <cell r="R102">
            <v>380976.93433903781</v>
          </cell>
          <cell r="S102">
            <v>3190562.1691664942</v>
          </cell>
          <cell r="Y102" t="str">
            <v>Utilities / Supplies / Services</v>
          </cell>
          <cell r="AB102">
            <v>225853.37769664041</v>
          </cell>
          <cell r="AC102">
            <v>220027.21063668994</v>
          </cell>
          <cell r="AD102">
            <v>224934.4205559585</v>
          </cell>
          <cell r="AE102">
            <v>230808.49643195615</v>
          </cell>
          <cell r="AF102">
            <v>237923.90135606015</v>
          </cell>
          <cell r="AG102">
            <v>247970.78139338989</v>
          </cell>
          <cell r="AH102">
            <v>254451.38694605752</v>
          </cell>
          <cell r="AI102">
            <v>255742.3025864157</v>
          </cell>
          <cell r="AJ102">
            <v>254126.20626109748</v>
          </cell>
          <cell r="AK102">
            <v>244336.74564295536</v>
          </cell>
          <cell r="AL102">
            <v>243236.99830550648</v>
          </cell>
          <cell r="AM102">
            <v>416737.9779525926</v>
          </cell>
          <cell r="AN102">
            <v>3056149.8057653205</v>
          </cell>
          <cell r="AW102">
            <v>268928.30999999994</v>
          </cell>
          <cell r="AX102">
            <v>308073.57000000007</v>
          </cell>
          <cell r="AY102">
            <v>283863.45000000007</v>
          </cell>
          <cell r="AZ102">
            <v>263348.56</v>
          </cell>
          <cell r="BA102">
            <v>305535.46000000002</v>
          </cell>
          <cell r="BB102">
            <v>413411.87</v>
          </cell>
          <cell r="BC102">
            <v>409571.07000000007</v>
          </cell>
          <cell r="BD102">
            <v>516497.48</v>
          </cell>
          <cell r="BE102">
            <v>433547.97000000009</v>
          </cell>
          <cell r="BF102">
            <v>385753.23</v>
          </cell>
          <cell r="BG102">
            <v>423513.91000000003</v>
          </cell>
          <cell r="BH102">
            <v>476672.48</v>
          </cell>
          <cell r="BR102">
            <v>286693.96115754766</v>
          </cell>
          <cell r="BS102">
            <v>299888.29305754771</v>
          </cell>
          <cell r="BT102">
            <v>343468.15825754765</v>
          </cell>
          <cell r="BU102">
            <v>283269.22020754765</v>
          </cell>
          <cell r="BV102">
            <v>310100.2580075477</v>
          </cell>
          <cell r="BW102">
            <v>344386.31480754766</v>
          </cell>
          <cell r="BX102">
            <v>287040.31869088102</v>
          </cell>
          <cell r="BY102">
            <v>285198.05309088097</v>
          </cell>
          <cell r="BZ102">
            <v>304163.68404088105</v>
          </cell>
          <cell r="CA102">
            <v>283434.02050754766</v>
          </cell>
          <cell r="CB102">
            <v>308698.46050754766</v>
          </cell>
          <cell r="CC102">
            <v>293623.58050754765</v>
          </cell>
        </row>
        <row r="103">
          <cell r="D103" t="str">
            <v>Tax, Duty &amp; Other Charges</v>
          </cell>
          <cell r="G103">
            <v>106183.17</v>
          </cell>
          <cell r="H103">
            <v>101976.67000000001</v>
          </cell>
          <cell r="I103">
            <v>99672.47</v>
          </cell>
          <cell r="J103">
            <v>98624.87</v>
          </cell>
          <cell r="K103">
            <v>58814.659999999996</v>
          </cell>
          <cell r="L103">
            <v>59107.80000000001</v>
          </cell>
          <cell r="M103">
            <v>58476.490000000005</v>
          </cell>
          <cell r="N103">
            <v>56526.079999999994</v>
          </cell>
          <cell r="O103">
            <v>56196.58</v>
          </cell>
          <cell r="P103">
            <v>54166.62</v>
          </cell>
          <cell r="Q103">
            <v>62804.460000000014</v>
          </cell>
          <cell r="R103">
            <v>84758.05</v>
          </cell>
          <cell r="S103">
            <v>897307.91999999993</v>
          </cell>
          <cell r="Y103" t="str">
            <v>Tax, Duty &amp; Other Charges</v>
          </cell>
          <cell r="AB103">
            <v>71493.3672967733</v>
          </cell>
          <cell r="AC103">
            <v>71493.3672967733</v>
          </cell>
          <cell r="AD103">
            <v>71493.3672967733</v>
          </cell>
          <cell r="AE103">
            <v>71493.3672967733</v>
          </cell>
          <cell r="AF103">
            <v>71493.3672967733</v>
          </cell>
          <cell r="AG103">
            <v>71493.3672967733</v>
          </cell>
          <cell r="AH103">
            <v>71493.3672967733</v>
          </cell>
          <cell r="AI103">
            <v>71493.3672967733</v>
          </cell>
          <cell r="AJ103">
            <v>71493.3672967733</v>
          </cell>
          <cell r="AK103">
            <v>71493.3672967733</v>
          </cell>
          <cell r="AL103">
            <v>71493.3672967733</v>
          </cell>
          <cell r="AM103">
            <v>71493.3672967733</v>
          </cell>
          <cell r="AN103">
            <v>857920.40756127948</v>
          </cell>
          <cell r="AW103">
            <v>82917.25</v>
          </cell>
          <cell r="AX103">
            <v>83029.420000000027</v>
          </cell>
          <cell r="AY103">
            <v>85363.299999999974</v>
          </cell>
          <cell r="AZ103">
            <v>83323.72</v>
          </cell>
          <cell r="BA103">
            <v>83129.799999999988</v>
          </cell>
          <cell r="BB103">
            <v>84994.12000000001</v>
          </cell>
          <cell r="BC103">
            <v>83748.62</v>
          </cell>
          <cell r="BD103">
            <v>83931</v>
          </cell>
          <cell r="BE103">
            <v>84105.31</v>
          </cell>
          <cell r="BF103">
            <v>83903.319999999978</v>
          </cell>
          <cell r="BG103">
            <v>84484.23000000001</v>
          </cell>
          <cell r="BH103">
            <v>84061.489999999991</v>
          </cell>
          <cell r="BR103">
            <v>51724.46314</v>
          </cell>
          <cell r="BS103">
            <v>51831.230989999996</v>
          </cell>
          <cell r="BT103">
            <v>51731.679789999995</v>
          </cell>
          <cell r="BU103">
            <v>51724.46314</v>
          </cell>
          <cell r="BV103">
            <v>51904.686539999995</v>
          </cell>
          <cell r="BW103">
            <v>51743.108689999994</v>
          </cell>
          <cell r="BX103">
            <v>51138.506656666665</v>
          </cell>
          <cell r="BY103">
            <v>51138.506656666665</v>
          </cell>
          <cell r="BZ103">
            <v>51240.158906666664</v>
          </cell>
          <cell r="CA103">
            <v>51184.562845555556</v>
          </cell>
          <cell r="CB103">
            <v>51184.562845555556</v>
          </cell>
          <cell r="CC103">
            <v>51184.562845555556</v>
          </cell>
        </row>
        <row r="104">
          <cell r="D104" t="str">
            <v>Marketing</v>
          </cell>
          <cell r="G104">
            <v>43485.75</v>
          </cell>
          <cell r="H104">
            <v>2316.2599999999993</v>
          </cell>
          <cell r="I104">
            <v>8498.880000000001</v>
          </cell>
          <cell r="J104">
            <v>9311.2200000000012</v>
          </cell>
          <cell r="K104">
            <v>2400</v>
          </cell>
          <cell r="L104">
            <v>11233.68</v>
          </cell>
          <cell r="M104">
            <v>3497.87</v>
          </cell>
          <cell r="N104">
            <v>16735.8</v>
          </cell>
          <cell r="O104">
            <v>3501.7900000000004</v>
          </cell>
          <cell r="P104">
            <v>3818.2000000000003</v>
          </cell>
          <cell r="Q104">
            <v>31783.690000000002</v>
          </cell>
          <cell r="R104">
            <v>14646.189999999997</v>
          </cell>
          <cell r="S104">
            <v>151229.32999999999</v>
          </cell>
          <cell r="Y104" t="str">
            <v>Marketing</v>
          </cell>
          <cell r="AB104">
            <v>39004.637767904198</v>
          </cell>
          <cell r="AC104">
            <v>39004.637767904198</v>
          </cell>
          <cell r="AD104">
            <v>39004.637767904198</v>
          </cell>
          <cell r="AE104">
            <v>39004.637767904198</v>
          </cell>
          <cell r="AF104">
            <v>39004.637767904198</v>
          </cell>
          <cell r="AG104">
            <v>39004.637767904198</v>
          </cell>
          <cell r="AH104">
            <v>39004.637767904198</v>
          </cell>
          <cell r="AI104">
            <v>39004.637767904198</v>
          </cell>
          <cell r="AJ104">
            <v>39004.637767904198</v>
          </cell>
          <cell r="AK104">
            <v>39004.637767904198</v>
          </cell>
          <cell r="AL104">
            <v>39004.637767904198</v>
          </cell>
          <cell r="AM104">
            <v>39004.637767904198</v>
          </cell>
          <cell r="AN104">
            <v>468055.65321485035</v>
          </cell>
          <cell r="AW104">
            <v>38549.039999999994</v>
          </cell>
          <cell r="AX104">
            <v>20926.199999999997</v>
          </cell>
          <cell r="AY104">
            <v>31666.43</v>
          </cell>
          <cell r="AZ104">
            <v>22835.86</v>
          </cell>
          <cell r="BA104">
            <v>36106.6</v>
          </cell>
          <cell r="BB104">
            <v>64404.800000000003</v>
          </cell>
          <cell r="BC104">
            <v>53863.67</v>
          </cell>
          <cell r="BD104">
            <v>14837.21</v>
          </cell>
          <cell r="BE104">
            <v>33117.31</v>
          </cell>
          <cell r="BF104">
            <v>45127.06</v>
          </cell>
          <cell r="BG104">
            <v>47929.649999999994</v>
          </cell>
          <cell r="BH104">
            <v>48927.42</v>
          </cell>
          <cell r="BR104">
            <v>47764.06345105105</v>
          </cell>
          <cell r="BS104">
            <v>47719.663732132132</v>
          </cell>
          <cell r="BT104">
            <v>47421.396315915918</v>
          </cell>
          <cell r="BU104">
            <v>45198.995191591588</v>
          </cell>
          <cell r="BV104">
            <v>45198.995191591588</v>
          </cell>
          <cell r="BW104">
            <v>45198.995191591588</v>
          </cell>
          <cell r="BX104">
            <v>43074.494791591591</v>
          </cell>
          <cell r="BY104">
            <v>43074.494791591591</v>
          </cell>
          <cell r="BZ104">
            <v>42981.827656456458</v>
          </cell>
          <cell r="CA104">
            <v>63713.574294294296</v>
          </cell>
          <cell r="CB104">
            <v>42563.294229429433</v>
          </cell>
          <cell r="CC104">
            <v>42563.294229429433</v>
          </cell>
        </row>
        <row r="105">
          <cell r="D105" t="str">
            <v>TOTAL COST</v>
          </cell>
          <cell r="G105">
            <v>4199030.97</v>
          </cell>
          <cell r="H105">
            <v>3112273.4399999995</v>
          </cell>
          <cell r="I105">
            <v>2338602.4899999998</v>
          </cell>
          <cell r="J105">
            <v>3701749.3699999996</v>
          </cell>
          <cell r="K105">
            <v>3997200.88</v>
          </cell>
          <cell r="L105">
            <v>4400938.0399999991</v>
          </cell>
          <cell r="M105">
            <v>4100282.6800000016</v>
          </cell>
          <cell r="N105">
            <v>4366600.3899999987</v>
          </cell>
          <cell r="O105">
            <v>4581689.0100000007</v>
          </cell>
          <cell r="P105">
            <v>4295987.1399999997</v>
          </cell>
          <cell r="Q105">
            <v>3944172.1000000006</v>
          </cell>
          <cell r="R105">
            <v>3765735.7919896045</v>
          </cell>
          <cell r="S105">
            <v>46804262.3019896</v>
          </cell>
          <cell r="Y105" t="str">
            <v>TOTAL COST</v>
          </cell>
          <cell r="AB105">
            <v>4104092.4911936331</v>
          </cell>
          <cell r="AC105">
            <v>3867957.8159058373</v>
          </cell>
          <cell r="AD105">
            <v>4028367.4642798239</v>
          </cell>
          <cell r="AE105">
            <v>4173164.4136562641</v>
          </cell>
          <cell r="AF105">
            <v>4470791.456487556</v>
          </cell>
          <cell r="AG105">
            <v>5006580.1073830817</v>
          </cell>
          <cell r="AH105">
            <v>5203101.742729946</v>
          </cell>
          <cell r="AI105">
            <v>5416270.707173395</v>
          </cell>
          <cell r="AJ105">
            <v>5394048.8080701213</v>
          </cell>
          <cell r="AK105">
            <v>4830702.7741142716</v>
          </cell>
          <cell r="AL105">
            <v>4945702.1735296044</v>
          </cell>
          <cell r="AM105">
            <v>4661658.5546507509</v>
          </cell>
          <cell r="AN105">
            <v>56102438.50917428</v>
          </cell>
          <cell r="AW105">
            <v>4971919.01</v>
          </cell>
          <cell r="AX105">
            <v>4866408.68</v>
          </cell>
          <cell r="AY105">
            <v>5098204.0100000007</v>
          </cell>
          <cell r="AZ105">
            <v>5220471.42</v>
          </cell>
          <cell r="BA105">
            <v>5770036.3000000007</v>
          </cell>
          <cell r="BB105">
            <v>6485864.0099999998</v>
          </cell>
          <cell r="BC105">
            <v>6758510.5200000005</v>
          </cell>
          <cell r="BD105">
            <v>7010673.6399999978</v>
          </cell>
          <cell r="BE105">
            <v>7061646.0299999993</v>
          </cell>
          <cell r="BF105">
            <v>6525045.5100000007</v>
          </cell>
          <cell r="BG105">
            <v>6345148.2899999982</v>
          </cell>
          <cell r="BH105">
            <v>6091828.5700000022</v>
          </cell>
          <cell r="BR105">
            <v>3747413.5255053872</v>
          </cell>
          <cell r="BS105">
            <v>3710255.2847825149</v>
          </cell>
          <cell r="BT105">
            <v>3879458.7253295714</v>
          </cell>
          <cell r="BU105">
            <v>3964096.5906318398</v>
          </cell>
          <cell r="BV105">
            <v>4257228.7057358287</v>
          </cell>
          <cell r="BW105">
            <v>4596979.3066794146</v>
          </cell>
          <cell r="BX105">
            <v>4514783.4459177991</v>
          </cell>
          <cell r="BY105">
            <v>4599133.2390736844</v>
          </cell>
          <cell r="BZ105">
            <v>4452031.9861058723</v>
          </cell>
          <cell r="CA105">
            <v>4374599.9171830276</v>
          </cell>
          <cell r="CB105">
            <v>3993802.2823065529</v>
          </cell>
          <cell r="CC105">
            <v>3854823.4825833729</v>
          </cell>
        </row>
        <row r="106">
          <cell r="D106" t="str">
            <v>STORE CASH CONTRIBUTION</v>
          </cell>
          <cell r="G106" t="e">
            <v>#REF!</v>
          </cell>
          <cell r="H106" t="e">
            <v>#REF!</v>
          </cell>
          <cell r="I106" t="e">
            <v>#REF!</v>
          </cell>
          <cell r="J106" t="e">
            <v>#REF!</v>
          </cell>
          <cell r="K106" t="e">
            <v>#REF!</v>
          </cell>
          <cell r="L106" t="e">
            <v>#REF!</v>
          </cell>
          <cell r="M106" t="e">
            <v>#REF!</v>
          </cell>
          <cell r="N106" t="e">
            <v>#REF!</v>
          </cell>
          <cell r="O106" t="e">
            <v>#REF!</v>
          </cell>
          <cell r="P106" t="e">
            <v>#REF!</v>
          </cell>
          <cell r="Q106" t="e">
            <v>#REF!</v>
          </cell>
          <cell r="R106" t="e">
            <v>#REF!</v>
          </cell>
          <cell r="S106" t="e">
            <v>#REF!</v>
          </cell>
          <cell r="Y106" t="str">
            <v>STORE CASH CONTRIBUTION</v>
          </cell>
          <cell r="AB106">
            <v>441632.23399683333</v>
          </cell>
          <cell r="AC106">
            <v>178237.09508188939</v>
          </cell>
          <cell r="AD106">
            <v>516829.49016538175</v>
          </cell>
          <cell r="AE106">
            <v>933027.63439630484</v>
          </cell>
          <cell r="AF106">
            <v>1365965.5616944951</v>
          </cell>
          <cell r="AG106">
            <v>1867578.5204007095</v>
          </cell>
          <cell r="AH106">
            <v>2534550.2120811203</v>
          </cell>
          <cell r="AI106">
            <v>2364054.0692508761</v>
          </cell>
          <cell r="AJ106">
            <v>2210435.7219712511</v>
          </cell>
          <cell r="AK106">
            <v>1730312.3622018676</v>
          </cell>
          <cell r="AL106">
            <v>1322693.4802250254</v>
          </cell>
          <cell r="AM106">
            <v>863104.36739079445</v>
          </cell>
          <cell r="AN106">
            <v>16328420.748856546</v>
          </cell>
          <cell r="AW106">
            <v>836503.36818385893</v>
          </cell>
          <cell r="AX106">
            <v>153058.27085381484</v>
          </cell>
          <cell r="AY106">
            <v>755972.06873555039</v>
          </cell>
          <cell r="AZ106">
            <v>1571001.3767637813</v>
          </cell>
          <cell r="BA106">
            <v>1720225.3600985752</v>
          </cell>
          <cell r="BB106">
            <v>2426733.8670593137</v>
          </cell>
          <cell r="BC106">
            <v>2464788.6072285408</v>
          </cell>
          <cell r="BD106">
            <v>2501893.2232759031</v>
          </cell>
          <cell r="BE106">
            <v>2337671.241996706</v>
          </cell>
          <cell r="BF106">
            <v>2096082.0379924241</v>
          </cell>
          <cell r="BG106">
            <v>1590327.6574465313</v>
          </cell>
          <cell r="BH106">
            <v>1471480.6149994931</v>
          </cell>
          <cell r="BR106">
            <v>298772.15972877853</v>
          </cell>
          <cell r="BS106">
            <v>-69695.504988981178</v>
          </cell>
          <cell r="BT106">
            <v>421732.83242253563</v>
          </cell>
          <cell r="BU106">
            <v>818607.94125664746</v>
          </cell>
          <cell r="BV106">
            <v>1118667.3772351528</v>
          </cell>
          <cell r="BW106">
            <v>1605615.1346484448</v>
          </cell>
          <cell r="BX106">
            <v>1818273.8479714456</v>
          </cell>
          <cell r="BY106">
            <v>2149184.270943549</v>
          </cell>
          <cell r="BZ106">
            <v>1745932.8045801066</v>
          </cell>
          <cell r="CA106">
            <v>658748.08231074247</v>
          </cell>
          <cell r="CB106">
            <v>279023.84667653078</v>
          </cell>
          <cell r="CC106">
            <v>273353.44190936466</v>
          </cell>
        </row>
        <row r="107">
          <cell r="D107" t="str">
            <v>Central Costs</v>
          </cell>
          <cell r="G107">
            <v>715589.13060000015</v>
          </cell>
          <cell r="H107">
            <v>846100.13910000003</v>
          </cell>
          <cell r="I107">
            <v>894607.01479999966</v>
          </cell>
          <cell r="J107">
            <v>915905.91999999958</v>
          </cell>
          <cell r="K107">
            <v>810977.35000000033</v>
          </cell>
          <cell r="L107">
            <v>789004.45</v>
          </cell>
          <cell r="M107">
            <v>714568.80999999994</v>
          </cell>
          <cell r="N107">
            <v>827298.04</v>
          </cell>
          <cell r="O107">
            <v>863975.36000000057</v>
          </cell>
          <cell r="P107">
            <v>961893.07999999984</v>
          </cell>
          <cell r="Q107">
            <v>572341.50000000023</v>
          </cell>
          <cell r="R107">
            <v>905713.78112039738</v>
          </cell>
          <cell r="S107">
            <v>9817974.5756203961</v>
          </cell>
          <cell r="Y107" t="str">
            <v>Central Costs</v>
          </cell>
          <cell r="AB107">
            <v>961317.5273633335</v>
          </cell>
          <cell r="AC107">
            <v>905516.50709666719</v>
          </cell>
          <cell r="AD107">
            <v>905088.13109666691</v>
          </cell>
          <cell r="AE107">
            <v>911040.16309666657</v>
          </cell>
          <cell r="AF107">
            <v>915251.15909666661</v>
          </cell>
          <cell r="AG107">
            <v>895208.32069666649</v>
          </cell>
          <cell r="AH107">
            <v>891870.61829666665</v>
          </cell>
          <cell r="AI107">
            <v>896993.10709666694</v>
          </cell>
          <cell r="AJ107">
            <v>888691.21349666663</v>
          </cell>
          <cell r="AK107">
            <v>877691.84789666673</v>
          </cell>
          <cell r="AL107">
            <v>935885.04789666669</v>
          </cell>
          <cell r="AM107">
            <v>875721.79589666671</v>
          </cell>
          <cell r="AN107">
            <v>10860275.439026669</v>
          </cell>
          <cell r="AW107">
            <v>904916.46</v>
          </cell>
          <cell r="AX107">
            <v>868568.82000000018</v>
          </cell>
          <cell r="AY107">
            <v>928293.55999999959</v>
          </cell>
          <cell r="AZ107">
            <v>1063756.77</v>
          </cell>
          <cell r="BA107">
            <v>809703.16</v>
          </cell>
          <cell r="BB107">
            <v>752633.06329866708</v>
          </cell>
          <cell r="BC107">
            <v>909070.45334133296</v>
          </cell>
          <cell r="BD107">
            <v>1273586.5541400004</v>
          </cell>
          <cell r="BE107">
            <v>1151461.7137655565</v>
          </cell>
          <cell r="BF107">
            <v>947537.65903174377</v>
          </cell>
          <cell r="BG107">
            <v>1030518.7963453361</v>
          </cell>
          <cell r="BH107">
            <v>1258442.4255776142</v>
          </cell>
          <cell r="BR107">
            <v>670024.44609411061</v>
          </cell>
          <cell r="BS107">
            <v>647787.68502176064</v>
          </cell>
          <cell r="BT107">
            <v>671113.66458182584</v>
          </cell>
          <cell r="BU107">
            <v>667817.82075260999</v>
          </cell>
          <cell r="BV107">
            <v>779085.12254600681</v>
          </cell>
          <cell r="BW107">
            <v>621327.02902486303</v>
          </cell>
          <cell r="BX107">
            <v>545044.22384221049</v>
          </cell>
          <cell r="BY107">
            <v>571379.83263884997</v>
          </cell>
          <cell r="BZ107">
            <v>635247.49678228574</v>
          </cell>
          <cell r="CA107">
            <v>635808.73796592932</v>
          </cell>
          <cell r="CB107">
            <v>642644.90568186319</v>
          </cell>
          <cell r="CC107">
            <v>630810.69765322807</v>
          </cell>
        </row>
        <row r="108">
          <cell r="D108" t="str">
            <v>EBITDA</v>
          </cell>
          <cell r="G108" t="e">
            <v>#REF!</v>
          </cell>
          <cell r="H108" t="e">
            <v>#REF!</v>
          </cell>
          <cell r="I108" t="e">
            <v>#REF!</v>
          </cell>
          <cell r="J108" t="e">
            <v>#REF!</v>
          </cell>
          <cell r="K108" t="e">
            <v>#REF!</v>
          </cell>
          <cell r="L108" t="e">
            <v>#REF!</v>
          </cell>
          <cell r="M108" t="e">
            <v>#REF!</v>
          </cell>
          <cell r="N108" t="e">
            <v>#REF!</v>
          </cell>
          <cell r="O108" t="e">
            <v>#REF!</v>
          </cell>
          <cell r="P108" t="e">
            <v>#REF!</v>
          </cell>
          <cell r="Q108" t="e">
            <v>#REF!</v>
          </cell>
          <cell r="R108" t="e">
            <v>#REF!</v>
          </cell>
          <cell r="S108" t="e">
            <v>#REF!</v>
          </cell>
          <cell r="Y108" t="str">
            <v>EBITDA</v>
          </cell>
          <cell r="AB108">
            <v>-519685.2933665</v>
          </cell>
          <cell r="AC108">
            <v>-727279.41201477766</v>
          </cell>
          <cell r="AD108">
            <v>-388258.64093128493</v>
          </cell>
          <cell r="AE108">
            <v>21987.471299638244</v>
          </cell>
          <cell r="AF108">
            <v>450714.40259782854</v>
          </cell>
          <cell r="AG108">
            <v>972370.19970404322</v>
          </cell>
          <cell r="AH108">
            <v>1642679.5937844543</v>
          </cell>
          <cell r="AI108">
            <v>1467060.9621542091</v>
          </cell>
          <cell r="AJ108">
            <v>1321744.5084745847</v>
          </cell>
          <cell r="AK108">
            <v>852620.51430520113</v>
          </cell>
          <cell r="AL108">
            <v>386808.43232835887</v>
          </cell>
          <cell r="AM108">
            <v>-12617.428505872187</v>
          </cell>
          <cell r="AN108">
            <v>5468145.3098298842</v>
          </cell>
          <cell r="AW108">
            <v>-68413.091816141052</v>
          </cell>
          <cell r="AX108">
            <v>-715510.54914618528</v>
          </cell>
          <cell r="AY108">
            <v>-172321.49126444923</v>
          </cell>
          <cell r="AZ108">
            <v>507244.6067637814</v>
          </cell>
          <cell r="BA108">
            <v>910522.20009857521</v>
          </cell>
          <cell r="BB108">
            <v>1674100.8037606464</v>
          </cell>
          <cell r="BC108">
            <v>1555718.1538872081</v>
          </cell>
          <cell r="BD108">
            <v>1228306.6691359028</v>
          </cell>
          <cell r="BE108">
            <v>1186209.5282311495</v>
          </cell>
          <cell r="BF108">
            <v>1148544.3789606802</v>
          </cell>
          <cell r="BG108">
            <v>559808.86110119522</v>
          </cell>
          <cell r="BH108">
            <v>213038.18942187884</v>
          </cell>
          <cell r="BR108">
            <v>-371252.28636533208</v>
          </cell>
          <cell r="BS108">
            <v>-717483.19001074182</v>
          </cell>
          <cell r="BT108">
            <v>-249380.83215929021</v>
          </cell>
          <cell r="BU108">
            <v>150790.12050403751</v>
          </cell>
          <cell r="BV108">
            <v>339582.25468914595</v>
          </cell>
          <cell r="BW108">
            <v>984288.10562358168</v>
          </cell>
          <cell r="BX108">
            <v>1273229.6241292353</v>
          </cell>
          <cell r="BY108">
            <v>1577804.438304699</v>
          </cell>
          <cell r="BZ108">
            <v>1110685.3077978208</v>
          </cell>
          <cell r="CA108">
            <v>22939.344344813086</v>
          </cell>
          <cell r="CB108">
            <v>-363621.05900533241</v>
          </cell>
          <cell r="CC108">
            <v>-357457.25574386341</v>
          </cell>
        </row>
        <row r="109">
          <cell r="D109" t="str">
            <v>Depreciation</v>
          </cell>
          <cell r="G109">
            <v>227348.78000000003</v>
          </cell>
          <cell r="H109">
            <v>229223.07999999996</v>
          </cell>
          <cell r="I109">
            <v>227573.05000000002</v>
          </cell>
          <cell r="J109">
            <v>194089.41999999998</v>
          </cell>
          <cell r="K109">
            <v>220562.54000000004</v>
          </cell>
          <cell r="L109">
            <v>715292.54</v>
          </cell>
          <cell r="M109">
            <v>399546.96</v>
          </cell>
          <cell r="N109">
            <v>330024.18000000011</v>
          </cell>
          <cell r="O109">
            <v>444394.24000000011</v>
          </cell>
          <cell r="P109">
            <v>340110.01999999996</v>
          </cell>
          <cell r="Q109">
            <v>335309.60000000003</v>
          </cell>
          <cell r="R109">
            <v>3383738.770583251</v>
          </cell>
          <cell r="S109">
            <v>7047213.1805832498</v>
          </cell>
          <cell r="Y109" t="str">
            <v>Depreciation</v>
          </cell>
          <cell r="AB109">
            <v>263734.73700772482</v>
          </cell>
          <cell r="AC109">
            <v>263595.2724260196</v>
          </cell>
          <cell r="AD109">
            <v>262521.04868137167</v>
          </cell>
          <cell r="AE109">
            <v>260164.11324997788</v>
          </cell>
          <cell r="AF109">
            <v>254044.70314124544</v>
          </cell>
          <cell r="AG109">
            <v>250744.43389610091</v>
          </cell>
          <cell r="AH109">
            <v>245422.36158771507</v>
          </cell>
          <cell r="AI109">
            <v>237957.1342740469</v>
          </cell>
          <cell r="AJ109">
            <v>227639.30720990628</v>
          </cell>
          <cell r="AK109">
            <v>225571.92998106207</v>
          </cell>
          <cell r="AL109">
            <v>223909.58766119217</v>
          </cell>
          <cell r="AM109">
            <v>223526.64230363228</v>
          </cell>
          <cell r="AN109">
            <v>2938829.2602750151</v>
          </cell>
          <cell r="AW109">
            <v>415766.06966666668</v>
          </cell>
          <cell r="AX109">
            <v>408050.39966666664</v>
          </cell>
          <cell r="AY109">
            <v>409276.04966666672</v>
          </cell>
          <cell r="AZ109">
            <v>404937.07966666663</v>
          </cell>
          <cell r="BA109">
            <v>398270.17966666666</v>
          </cell>
          <cell r="BB109">
            <v>422852.7796666667</v>
          </cell>
          <cell r="BC109">
            <v>425512.14966666664</v>
          </cell>
          <cell r="BD109">
            <v>429584.41966666671</v>
          </cell>
          <cell r="BE109">
            <v>432105.55966666661</v>
          </cell>
          <cell r="BF109">
            <v>433018.90299999999</v>
          </cell>
          <cell r="BG109">
            <v>435409.39300000016</v>
          </cell>
          <cell r="BH109">
            <v>603702.19299999997</v>
          </cell>
          <cell r="BR109">
            <v>423371.98333333345</v>
          </cell>
          <cell r="BS109">
            <v>433003.73444444448</v>
          </cell>
          <cell r="BT109">
            <v>433175.94222222228</v>
          </cell>
          <cell r="BU109">
            <v>428715.03333333333</v>
          </cell>
          <cell r="BV109">
            <v>385514.00333333336</v>
          </cell>
          <cell r="BW109">
            <v>356352.08999999997</v>
          </cell>
          <cell r="BX109">
            <v>350564.49333333335</v>
          </cell>
          <cell r="BY109">
            <v>336802.37666666665</v>
          </cell>
          <cell r="BZ109">
            <v>300441.45</v>
          </cell>
          <cell r="CA109">
            <v>290280.52480833337</v>
          </cell>
          <cell r="CB109">
            <v>289681.51961666666</v>
          </cell>
          <cell r="CC109">
            <v>273550.91442500002</v>
          </cell>
        </row>
        <row r="110">
          <cell r="D110" t="str">
            <v>EBIT</v>
          </cell>
          <cell r="G110" t="e">
            <v>#REF!</v>
          </cell>
          <cell r="H110" t="e">
            <v>#REF!</v>
          </cell>
          <cell r="I110" t="e">
            <v>#REF!</v>
          </cell>
          <cell r="J110" t="e">
            <v>#REF!</v>
          </cell>
          <cell r="K110" t="e">
            <v>#REF!</v>
          </cell>
          <cell r="L110" t="e">
            <v>#REF!</v>
          </cell>
          <cell r="M110" t="e">
            <v>#REF!</v>
          </cell>
          <cell r="N110" t="e">
            <v>#REF!</v>
          </cell>
          <cell r="O110" t="e">
            <v>#REF!</v>
          </cell>
          <cell r="P110" t="e">
            <v>#REF!</v>
          </cell>
          <cell r="Q110" t="e">
            <v>#REF!</v>
          </cell>
          <cell r="R110" t="e">
            <v>#REF!</v>
          </cell>
          <cell r="S110" t="e">
            <v>#REF!</v>
          </cell>
          <cell r="Y110" t="str">
            <v>EBIT</v>
          </cell>
          <cell r="AB110">
            <v>-783420.03037422476</v>
          </cell>
          <cell r="AC110">
            <v>-990874.68444079708</v>
          </cell>
          <cell r="AD110">
            <v>-650779.68961265672</v>
          </cell>
          <cell r="AE110">
            <v>-238176.64195033963</v>
          </cell>
          <cell r="AF110">
            <v>196669.69945658313</v>
          </cell>
          <cell r="AG110">
            <v>721625.76580794237</v>
          </cell>
          <cell r="AH110">
            <v>1397257.2321967394</v>
          </cell>
          <cell r="AI110">
            <v>1229103.8278801618</v>
          </cell>
          <cell r="AJ110">
            <v>1094105.2012646787</v>
          </cell>
          <cell r="AK110">
            <v>627048.58432413894</v>
          </cell>
          <cell r="AL110">
            <v>162898.84466716668</v>
          </cell>
          <cell r="AM110">
            <v>-236144.07080950448</v>
          </cell>
          <cell r="AN110">
            <v>2529314.0384098883</v>
          </cell>
          <cell r="AW110">
            <v>-484179.16148280771</v>
          </cell>
          <cell r="AX110">
            <v>-1123560.9488128517</v>
          </cell>
          <cell r="AY110">
            <v>-581597.54093111597</v>
          </cell>
          <cell r="AZ110">
            <v>102307.52709711473</v>
          </cell>
          <cell r="BA110">
            <v>512252.0204319086</v>
          </cell>
          <cell r="BB110">
            <v>1251248.02409398</v>
          </cell>
          <cell r="BC110">
            <v>1130206.0042205418</v>
          </cell>
          <cell r="BD110">
            <v>798722.24946923612</v>
          </cell>
          <cell r="BE110">
            <v>754103.96856448287</v>
          </cell>
          <cell r="BF110">
            <v>715525.47596068052</v>
          </cell>
          <cell r="BG110">
            <v>124399.46810119507</v>
          </cell>
          <cell r="BH110">
            <v>-390664.00357812119</v>
          </cell>
          <cell r="BR110">
            <v>-794624.26969866548</v>
          </cell>
          <cell r="BS110">
            <v>-1150486.9244551864</v>
          </cell>
          <cell r="BT110">
            <v>-682556.77438151254</v>
          </cell>
          <cell r="BU110">
            <v>-277924.91282929585</v>
          </cell>
          <cell r="BV110">
            <v>-45931.748644187406</v>
          </cell>
          <cell r="BW110">
            <v>627936.01562358171</v>
          </cell>
          <cell r="BX110">
            <v>922665.13079590187</v>
          </cell>
          <cell r="BY110">
            <v>1241002.0616380323</v>
          </cell>
          <cell r="BZ110">
            <v>810243.85779782082</v>
          </cell>
          <cell r="CA110">
            <v>-267341.18046352029</v>
          </cell>
          <cell r="CB110">
            <v>-653302.57862199913</v>
          </cell>
          <cell r="CC110">
            <v>-631008.17016886338</v>
          </cell>
        </row>
        <row r="114">
          <cell r="D114" t="str">
            <v>KATOWICE Travel Retail</v>
          </cell>
          <cell r="G114" t="str">
            <v>01.2012</v>
          </cell>
          <cell r="H114" t="str">
            <v>02.2012</v>
          </cell>
          <cell r="I114" t="str">
            <v>03.2012</v>
          </cell>
          <cell r="J114" t="str">
            <v>04.2012</v>
          </cell>
          <cell r="K114" t="str">
            <v>05.2012</v>
          </cell>
          <cell r="L114" t="str">
            <v>06.2012</v>
          </cell>
          <cell r="M114" t="str">
            <v>07.2012</v>
          </cell>
          <cell r="N114" t="str">
            <v>08.2012</v>
          </cell>
          <cell r="O114" t="str">
            <v>09.2012</v>
          </cell>
          <cell r="P114" t="str">
            <v>10.2012</v>
          </cell>
          <cell r="Q114" t="str">
            <v>11.2012</v>
          </cell>
          <cell r="R114" t="str">
            <v>12.2012</v>
          </cell>
          <cell r="S114">
            <v>2012</v>
          </cell>
          <cell r="Y114" t="str">
            <v>KATOWICE TRAVEL RETAIL</v>
          </cell>
          <cell r="AB114" t="str">
            <v>01.2013</v>
          </cell>
          <cell r="AC114" t="str">
            <v>02.2013</v>
          </cell>
          <cell r="AD114" t="str">
            <v>03.2013</v>
          </cell>
          <cell r="AE114" t="str">
            <v>04.2013</v>
          </cell>
          <cell r="AF114" t="str">
            <v>05.2013</v>
          </cell>
          <cell r="AG114" t="str">
            <v>06.2013</v>
          </cell>
          <cell r="AH114" t="str">
            <v>07.2013</v>
          </cell>
          <cell r="AI114" t="str">
            <v>08.2013</v>
          </cell>
          <cell r="AJ114" t="str">
            <v>09.2013</v>
          </cell>
          <cell r="AK114" t="str">
            <v>10.2013</v>
          </cell>
          <cell r="AL114" t="str">
            <v>11.2013</v>
          </cell>
          <cell r="AM114" t="str">
            <v>12.2013</v>
          </cell>
          <cell r="AN114">
            <v>2013</v>
          </cell>
          <cell r="AW114" t="str">
            <v>01.2017</v>
          </cell>
          <cell r="AX114" t="str">
            <v>02.2017</v>
          </cell>
          <cell r="AY114" t="str">
            <v>03.2017</v>
          </cell>
          <cell r="AZ114" t="str">
            <v>04.2017</v>
          </cell>
          <cell r="BA114" t="str">
            <v>05.2017</v>
          </cell>
          <cell r="BB114" t="str">
            <v>06.2017</v>
          </cell>
          <cell r="BC114" t="str">
            <v>07.2017</v>
          </cell>
          <cell r="BD114" t="str">
            <v>08.2017</v>
          </cell>
          <cell r="BE114" t="str">
            <v>09.2017</v>
          </cell>
          <cell r="BF114" t="str">
            <v>10.2017</v>
          </cell>
          <cell r="BG114" t="str">
            <v>11.2017</v>
          </cell>
          <cell r="BH114" t="str">
            <v>12.2017</v>
          </cell>
          <cell r="BR114" t="str">
            <v>01.2018</v>
          </cell>
          <cell r="BS114" t="str">
            <v>02.2018</v>
          </cell>
          <cell r="BT114" t="str">
            <v>03.2018</v>
          </cell>
          <cell r="BU114" t="str">
            <v>04.2018</v>
          </cell>
          <cell r="BV114" t="str">
            <v>05.2018</v>
          </cell>
          <cell r="BW114" t="str">
            <v>06.2018</v>
          </cell>
          <cell r="BX114" t="str">
            <v>07.2018</v>
          </cell>
          <cell r="BY114" t="str">
            <v>08.2018</v>
          </cell>
          <cell r="BZ114" t="str">
            <v>09.2018</v>
          </cell>
          <cell r="CA114" t="str">
            <v>10.2018</v>
          </cell>
          <cell r="CB114" t="str">
            <v>11.2018</v>
          </cell>
          <cell r="CC114" t="str">
            <v>12.2018</v>
          </cell>
        </row>
        <row r="115">
          <cell r="G115" t="str">
            <v>Actual</v>
          </cell>
          <cell r="H115" t="str">
            <v>Actual</v>
          </cell>
          <cell r="I115" t="str">
            <v>Actual</v>
          </cell>
          <cell r="J115" t="str">
            <v>Actual</v>
          </cell>
          <cell r="K115" t="str">
            <v>Actual</v>
          </cell>
          <cell r="L115" t="str">
            <v>Actual</v>
          </cell>
          <cell r="M115" t="str">
            <v>Actual</v>
          </cell>
          <cell r="N115" t="str">
            <v>Actual</v>
          </cell>
          <cell r="O115" t="str">
            <v>Actual</v>
          </cell>
          <cell r="P115" t="str">
            <v>Actual</v>
          </cell>
          <cell r="Q115" t="str">
            <v>Actual</v>
          </cell>
          <cell r="R115" t="str">
            <v>Actual</v>
          </cell>
          <cell r="S115" t="str">
            <v>Actual</v>
          </cell>
          <cell r="AB115" t="str">
            <v>Budget</v>
          </cell>
          <cell r="AC115" t="str">
            <v>Budget</v>
          </cell>
          <cell r="AD115" t="str">
            <v>Budget</v>
          </cell>
          <cell r="AE115" t="str">
            <v>Budget</v>
          </cell>
          <cell r="AF115" t="str">
            <v>Budget</v>
          </cell>
          <cell r="AG115" t="str">
            <v>Budget</v>
          </cell>
          <cell r="AH115" t="str">
            <v>Budget</v>
          </cell>
          <cell r="AI115" t="str">
            <v>Budget</v>
          </cell>
          <cell r="AJ115" t="str">
            <v>Budget</v>
          </cell>
          <cell r="AK115" t="str">
            <v>Budget</v>
          </cell>
          <cell r="AL115" t="str">
            <v>Budget</v>
          </cell>
          <cell r="AM115" t="str">
            <v>Budget</v>
          </cell>
          <cell r="AN115" t="str">
            <v>Budget 2013</v>
          </cell>
          <cell r="AW115" t="str">
            <v>Actual</v>
          </cell>
          <cell r="AX115" t="str">
            <v>Actual</v>
          </cell>
          <cell r="AY115" t="str">
            <v>Actual</v>
          </cell>
          <cell r="AZ115" t="str">
            <v>Actual</v>
          </cell>
          <cell r="BA115" t="str">
            <v>Actual</v>
          </cell>
          <cell r="BB115" t="str">
            <v>Actual</v>
          </cell>
          <cell r="BC115" t="str">
            <v>Actual</v>
          </cell>
          <cell r="BD115" t="str">
            <v>Actual</v>
          </cell>
          <cell r="BE115" t="str">
            <v>Actual</v>
          </cell>
          <cell r="BF115" t="str">
            <v>Actual</v>
          </cell>
          <cell r="BG115" t="str">
            <v>Actual</v>
          </cell>
          <cell r="BH115" t="str">
            <v>Actual</v>
          </cell>
          <cell r="BR115" t="str">
            <v>Budget</v>
          </cell>
          <cell r="BS115" t="str">
            <v>Budget</v>
          </cell>
          <cell r="BT115" t="str">
            <v>Budget</v>
          </cell>
          <cell r="BU115" t="str">
            <v>Budget</v>
          </cell>
          <cell r="BV115" t="str">
            <v>Budget</v>
          </cell>
          <cell r="BW115" t="str">
            <v>Budget</v>
          </cell>
          <cell r="BX115" t="str">
            <v>Budget</v>
          </cell>
          <cell r="BY115" t="str">
            <v>Budget</v>
          </cell>
          <cell r="BZ115" t="str">
            <v>Budget</v>
          </cell>
          <cell r="CA115" t="str">
            <v>Budget</v>
          </cell>
          <cell r="CB115" t="str">
            <v>Budget</v>
          </cell>
          <cell r="CC115" t="str">
            <v>Budget</v>
          </cell>
        </row>
        <row r="116">
          <cell r="A116" t="str">
            <v>KAT</v>
          </cell>
          <cell r="B116" t="str">
            <v>A</v>
          </cell>
          <cell r="D116" t="str">
            <v>NET SALES</v>
          </cell>
          <cell r="G116">
            <v>2281388.8700000006</v>
          </cell>
          <cell r="H116">
            <v>2011584.4500000002</v>
          </cell>
          <cell r="I116">
            <v>2358672.8099999996</v>
          </cell>
          <cell r="J116">
            <v>2797742.4000000004</v>
          </cell>
          <cell r="K116">
            <v>3326050.09</v>
          </cell>
          <cell r="L116">
            <v>3805921.7899999996</v>
          </cell>
          <cell r="M116">
            <v>3851567.2500000005</v>
          </cell>
          <cell r="N116">
            <v>3826051.11</v>
          </cell>
          <cell r="O116">
            <v>3798481.0300000007</v>
          </cell>
          <cell r="P116">
            <v>3200672.8099999977</v>
          </cell>
          <cell r="Q116">
            <v>2402854.1900000027</v>
          </cell>
          <cell r="R116">
            <v>2115867.29</v>
          </cell>
          <cell r="S116">
            <v>35776854.090000004</v>
          </cell>
          <cell r="Y116" t="str">
            <v>NET SALES</v>
          </cell>
          <cell r="AB116">
            <v>2769186.5762030166</v>
          </cell>
          <cell r="AC116">
            <v>2549960.6940213186</v>
          </cell>
          <cell r="AD116">
            <v>2698507.6364668244</v>
          </cell>
          <cell r="AE116">
            <v>3280731.8741622968</v>
          </cell>
          <cell r="AF116">
            <v>3655136.1903185202</v>
          </cell>
          <cell r="AG116">
            <v>4178403.7987034773</v>
          </cell>
          <cell r="AH116">
            <v>4781012.458330377</v>
          </cell>
          <cell r="AI116">
            <v>4447719.9743135208</v>
          </cell>
          <cell r="AJ116">
            <v>4072196.0812178128</v>
          </cell>
          <cell r="AK116">
            <v>3428160.8631089162</v>
          </cell>
          <cell r="AL116">
            <v>3185815.6563984854</v>
          </cell>
          <cell r="AM116">
            <v>2987652.8008151264</v>
          </cell>
          <cell r="AN116">
            <v>42034484.604059689</v>
          </cell>
          <cell r="AW116">
            <v>3334868.48</v>
          </cell>
          <cell r="AX116">
            <v>2823169.7100000004</v>
          </cell>
          <cell r="AY116">
            <v>3439709.459999999</v>
          </cell>
          <cell r="AZ116">
            <v>3567564.0300000003</v>
          </cell>
          <cell r="BA116">
            <v>4030041.310000001</v>
          </cell>
          <cell r="BB116">
            <v>4194314.5599999996</v>
          </cell>
          <cell r="BC116">
            <v>4411209.9900000012</v>
          </cell>
          <cell r="BD116">
            <v>4571591.7199999969</v>
          </cell>
          <cell r="BE116">
            <v>4512152.0900000017</v>
          </cell>
          <cell r="BF116">
            <v>4202770.79</v>
          </cell>
          <cell r="BG116">
            <v>5593305.1000000006</v>
          </cell>
          <cell r="BH116">
            <v>4987368.080000001</v>
          </cell>
          <cell r="BR116">
            <v>5311061.1193013443</v>
          </cell>
          <cell r="BS116">
            <v>4776289.6499163602</v>
          </cell>
          <cell r="BT116">
            <v>5266329.8452179376</v>
          </cell>
          <cell r="BU116">
            <v>5871524.8064831737</v>
          </cell>
          <cell r="BV116">
            <v>7277488.4780158112</v>
          </cell>
          <cell r="BW116">
            <v>8962065.5921453834</v>
          </cell>
          <cell r="BX116">
            <v>9205356.2430769056</v>
          </cell>
          <cell r="BY116">
            <v>9387586.9246682394</v>
          </cell>
          <cell r="BZ116">
            <v>8847690.6450990811</v>
          </cell>
          <cell r="CA116">
            <v>7659446.3629719215</v>
          </cell>
          <cell r="CB116">
            <v>6560637.4744512234</v>
          </cell>
          <cell r="CC116">
            <v>5499535.5614624871</v>
          </cell>
        </row>
        <row r="117">
          <cell r="A117" t="str">
            <v>KAT</v>
          </cell>
          <cell r="B117" t="str">
            <v>B</v>
          </cell>
          <cell r="D117" t="str">
            <v>COGS</v>
          </cell>
          <cell r="G117">
            <v>1633660.4138244232</v>
          </cell>
          <cell r="H117">
            <v>1437467.0108552573</v>
          </cell>
          <cell r="I117">
            <v>1695395.9986747627</v>
          </cell>
          <cell r="J117">
            <v>1906429.2393568184</v>
          </cell>
          <cell r="K117">
            <v>2186264.1881917678</v>
          </cell>
          <cell r="L117">
            <v>2501064.3268800518</v>
          </cell>
          <cell r="M117">
            <v>2405101.9615331856</v>
          </cell>
          <cell r="N117">
            <v>2392369.6379698883</v>
          </cell>
          <cell r="O117">
            <v>2426837.6059097368</v>
          </cell>
          <cell r="P117">
            <v>2127410.9554764414</v>
          </cell>
          <cell r="Q117">
            <v>1665606.7840583653</v>
          </cell>
          <cell r="R117">
            <v>1514011.2833583683</v>
          </cell>
          <cell r="S117">
            <v>23891619.406089067</v>
          </cell>
          <cell r="Y117" t="str">
            <v>COGS</v>
          </cell>
          <cell r="AB117">
            <v>1916780.1200303161</v>
          </cell>
          <cell r="AC117">
            <v>1763689.7906507349</v>
          </cell>
          <cell r="AD117">
            <v>1844270.8245348481</v>
          </cell>
          <cell r="AE117">
            <v>2171355.3898798083</v>
          </cell>
          <cell r="AF117">
            <v>2381383.2460456202</v>
          </cell>
          <cell r="AG117">
            <v>2689854.0526995757</v>
          </cell>
          <cell r="AH117">
            <v>2914507.1402188982</v>
          </cell>
          <cell r="AI117">
            <v>2754922.1036201804</v>
          </cell>
          <cell r="AJ117">
            <v>2543079.5842947401</v>
          </cell>
          <cell r="AK117">
            <v>2197029.2559742839</v>
          </cell>
          <cell r="AL117">
            <v>2143389.7105376832</v>
          </cell>
          <cell r="AM117">
            <v>1999766.5391315087</v>
          </cell>
          <cell r="AN117">
            <v>27320027.7576182</v>
          </cell>
          <cell r="AW117">
            <v>2621280.6236307295</v>
          </cell>
          <cell r="AX117">
            <v>2115909.59465429</v>
          </cell>
          <cell r="AY117">
            <v>2567740.5788979824</v>
          </cell>
          <cell r="AZ117">
            <v>2655426.6310901796</v>
          </cell>
          <cell r="BA117">
            <v>2921616.3335518357</v>
          </cell>
          <cell r="BB117">
            <v>2950496.5022049528</v>
          </cell>
          <cell r="BC117">
            <v>3037792.3941808725</v>
          </cell>
          <cell r="BD117">
            <v>3105009.1759440601</v>
          </cell>
          <cell r="BE117">
            <v>3169993.6526659951</v>
          </cell>
          <cell r="BF117">
            <v>3068244.9515212844</v>
          </cell>
          <cell r="BG117">
            <v>3686190.7341471957</v>
          </cell>
          <cell r="BH117">
            <v>3346183.2840005113</v>
          </cell>
          <cell r="BR117">
            <v>3826217.9627605979</v>
          </cell>
          <cell r="BS117">
            <v>3321523.8100799741</v>
          </cell>
          <cell r="BT117">
            <v>3618598.5314117065</v>
          </cell>
          <cell r="BU117">
            <v>3974760.0903572491</v>
          </cell>
          <cell r="BV117">
            <v>4933055.8372320523</v>
          </cell>
          <cell r="BW117">
            <v>5682110.8500274867</v>
          </cell>
          <cell r="BX117">
            <v>5772906.0007788064</v>
          </cell>
          <cell r="BY117">
            <v>5778298.1634597685</v>
          </cell>
          <cell r="BZ117">
            <v>5637938.8471110035</v>
          </cell>
          <cell r="CA117">
            <v>5227283.6034736866</v>
          </cell>
          <cell r="CB117">
            <v>4706031.9615438106</v>
          </cell>
          <cell r="CC117">
            <v>3821312.2226463459</v>
          </cell>
        </row>
        <row r="118">
          <cell r="A118" t="str">
            <v>KAT</v>
          </cell>
          <cell r="D118" t="str">
            <v>GROSS MARGIN</v>
          </cell>
          <cell r="G118">
            <v>647728.45617557736</v>
          </cell>
          <cell r="H118">
            <v>574117.43914474291</v>
          </cell>
          <cell r="I118">
            <v>663276.81132523692</v>
          </cell>
          <cell r="J118">
            <v>891313.160643182</v>
          </cell>
          <cell r="K118">
            <v>1139785.9018082321</v>
          </cell>
          <cell r="L118">
            <v>1304857.4631199478</v>
          </cell>
          <cell r="M118">
            <v>1446465.2884668149</v>
          </cell>
          <cell r="N118">
            <v>1433681.4720301116</v>
          </cell>
          <cell r="O118">
            <v>1371643.4240902639</v>
          </cell>
          <cell r="P118">
            <v>1073261.8545235563</v>
          </cell>
          <cell r="Q118">
            <v>737247.40594163747</v>
          </cell>
          <cell r="R118">
            <v>601856.00664163171</v>
          </cell>
          <cell r="S118">
            <v>11885234.683910934</v>
          </cell>
          <cell r="Y118" t="str">
            <v>GROSS MARGIN</v>
          </cell>
          <cell r="AB118">
            <v>852406.45617270051</v>
          </cell>
          <cell r="AC118">
            <v>786270.90337058366</v>
          </cell>
          <cell r="AD118">
            <v>854236.81193197635</v>
          </cell>
          <cell r="AE118">
            <v>1109376.4842824885</v>
          </cell>
          <cell r="AF118">
            <v>1273752.9442729</v>
          </cell>
          <cell r="AG118">
            <v>1488549.7460039016</v>
          </cell>
          <cell r="AH118">
            <v>1866505.3181114788</v>
          </cell>
          <cell r="AI118">
            <v>1692797.8706933404</v>
          </cell>
          <cell r="AJ118">
            <v>1529116.4969230727</v>
          </cell>
          <cell r="AK118">
            <v>1231131.6071346323</v>
          </cell>
          <cell r="AL118">
            <v>1042425.9458608022</v>
          </cell>
          <cell r="AM118">
            <v>987886.26168361772</v>
          </cell>
          <cell r="AN118">
            <v>14714456.846441496</v>
          </cell>
          <cell r="AW118">
            <v>713587.85636927059</v>
          </cell>
          <cell r="AX118">
            <v>707260.11534571031</v>
          </cell>
          <cell r="AY118">
            <v>871968.88110201678</v>
          </cell>
          <cell r="AZ118">
            <v>912137.39890982048</v>
          </cell>
          <cell r="BA118">
            <v>1108424.9764481653</v>
          </cell>
          <cell r="BB118">
            <v>1243818.0577950471</v>
          </cell>
          <cell r="BC118">
            <v>1373417.5958191284</v>
          </cell>
          <cell r="BD118">
            <v>1466582.5440559371</v>
          </cell>
          <cell r="BE118">
            <v>1342158.4373340064</v>
          </cell>
          <cell r="BF118">
            <v>1134525.8384787156</v>
          </cell>
          <cell r="BG118">
            <v>1907114.3658528053</v>
          </cell>
          <cell r="BH118">
            <v>1641184.7959994897</v>
          </cell>
          <cell r="BR118">
            <v>1484843.1565407463</v>
          </cell>
          <cell r="BS118">
            <v>1454765.8398363856</v>
          </cell>
          <cell r="BT118">
            <v>1647731.3138062311</v>
          </cell>
          <cell r="BU118">
            <v>1896764.7161259255</v>
          </cell>
          <cell r="BV118">
            <v>2344432.6407837588</v>
          </cell>
          <cell r="BW118">
            <v>3279954.7421178967</v>
          </cell>
          <cell r="BX118">
            <v>3432450.2422980992</v>
          </cell>
          <cell r="BY118">
            <v>3609288.76120847</v>
          </cell>
          <cell r="BZ118">
            <v>3209751.7979880776</v>
          </cell>
          <cell r="CA118">
            <v>2432162.7594982348</v>
          </cell>
          <cell r="CB118">
            <v>1854605.5129074133</v>
          </cell>
          <cell r="CC118">
            <v>1678223.3388161417</v>
          </cell>
        </row>
        <row r="119">
          <cell r="A119" t="str">
            <v>KAT</v>
          </cell>
          <cell r="B119" t="str">
            <v>C</v>
          </cell>
          <cell r="D119" t="str">
            <v>Income from suppliers</v>
          </cell>
          <cell r="G119">
            <v>7098.9599074601792</v>
          </cell>
          <cell r="H119">
            <v>11618.047667243623</v>
          </cell>
          <cell r="I119">
            <v>207641.08338295165</v>
          </cell>
          <cell r="J119">
            <v>40354.422801384157</v>
          </cell>
          <cell r="K119">
            <v>46928.334093896636</v>
          </cell>
          <cell r="L119">
            <v>104467.47152247421</v>
          </cell>
          <cell r="M119">
            <v>126637.4413644055</v>
          </cell>
          <cell r="N119">
            <v>85558.199140512035</v>
          </cell>
          <cell r="O119">
            <v>65146.922517030805</v>
          </cell>
          <cell r="P119">
            <v>92847.131553206054</v>
          </cell>
          <cell r="Q119">
            <v>97631.776808050286</v>
          </cell>
          <cell r="R119">
            <v>241814.51066695264</v>
          </cell>
          <cell r="S119">
            <v>1127744.3014255678</v>
          </cell>
          <cell r="Y119" t="str">
            <v>Income from suppliers</v>
          </cell>
          <cell r="AB119">
            <v>70694.629509702718</v>
          </cell>
          <cell r="AC119">
            <v>64093.460470425889</v>
          </cell>
          <cell r="AD119">
            <v>68048.358503814627</v>
          </cell>
          <cell r="AE119">
            <v>88453.730426917537</v>
          </cell>
          <cell r="AF119">
            <v>97013.614568173987</v>
          </cell>
          <cell r="AG119">
            <v>121678.09384685646</v>
          </cell>
          <cell r="AH119">
            <v>149814.28797288847</v>
          </cell>
          <cell r="AI119">
            <v>137110.48135748086</v>
          </cell>
          <cell r="AJ119">
            <v>123562.94383651094</v>
          </cell>
          <cell r="AK119">
            <v>94998.861512534946</v>
          </cell>
          <cell r="AL119">
            <v>80189.823588361076</v>
          </cell>
          <cell r="AM119">
            <v>86103.896655996141</v>
          </cell>
          <cell r="AN119">
            <v>1181762.1822496636</v>
          </cell>
          <cell r="AW119">
            <v>78559.75676159111</v>
          </cell>
          <cell r="AX119">
            <v>56740.221248597714</v>
          </cell>
          <cell r="AY119">
            <v>51874.141052557825</v>
          </cell>
          <cell r="AZ119">
            <v>58572.40826664069</v>
          </cell>
          <cell r="BA119">
            <v>72958.010140783808</v>
          </cell>
          <cell r="BB119">
            <v>82098.750060452236</v>
          </cell>
          <cell r="BC119">
            <v>84062.42415589343</v>
          </cell>
          <cell r="BD119">
            <v>96187.886523176378</v>
          </cell>
          <cell r="BE119">
            <v>91809.716305125447</v>
          </cell>
          <cell r="BF119">
            <v>96193.802005015226</v>
          </cell>
          <cell r="BG119">
            <v>117266.66920317437</v>
          </cell>
          <cell r="BH119">
            <v>163736.43038708463</v>
          </cell>
          <cell r="BR119">
            <v>151439.89557507291</v>
          </cell>
          <cell r="BS119">
            <v>115192.75914946495</v>
          </cell>
          <cell r="BT119">
            <v>113363.26967902054</v>
          </cell>
          <cell r="BU119">
            <v>95942.663292792509</v>
          </cell>
          <cell r="BV119">
            <v>116653.64143050622</v>
          </cell>
          <cell r="BW119">
            <v>139744.76267890894</v>
          </cell>
          <cell r="BX119">
            <v>141983.91687005473</v>
          </cell>
          <cell r="BY119">
            <v>149567.64033435253</v>
          </cell>
          <cell r="BZ119">
            <v>134896.51008737367</v>
          </cell>
          <cell r="CA119">
            <v>129209.24836604488</v>
          </cell>
          <cell r="CB119">
            <v>113333.74843203099</v>
          </cell>
          <cell r="CC119">
            <v>97504.048459662648</v>
          </cell>
        </row>
        <row r="120">
          <cell r="A120" t="str">
            <v>KAT</v>
          </cell>
          <cell r="D120" t="str">
            <v>TOTAL MARGIN</v>
          </cell>
          <cell r="G120">
            <v>654827.4160830375</v>
          </cell>
          <cell r="H120">
            <v>585735.48681198654</v>
          </cell>
          <cell r="I120">
            <v>870917.8947081886</v>
          </cell>
          <cell r="J120">
            <v>931667.58344456612</v>
          </cell>
          <cell r="K120">
            <v>1186714.2359021287</v>
          </cell>
          <cell r="L120">
            <v>1409324.934642422</v>
          </cell>
          <cell r="M120">
            <v>1573102.7298312203</v>
          </cell>
          <cell r="N120">
            <v>1519239.6711706235</v>
          </cell>
          <cell r="O120">
            <v>1436790.3466072946</v>
          </cell>
          <cell r="P120">
            <v>1166108.9860767624</v>
          </cell>
          <cell r="Q120">
            <v>834879.18274968769</v>
          </cell>
          <cell r="R120">
            <v>843670.51730858441</v>
          </cell>
          <cell r="S120">
            <v>13012978.985336505</v>
          </cell>
          <cell r="Y120" t="str">
            <v>TOTAL MARGIN</v>
          </cell>
          <cell r="AB120">
            <v>923101.08568240318</v>
          </cell>
          <cell r="AC120">
            <v>850364.36384100956</v>
          </cell>
          <cell r="AD120">
            <v>922285.17043579102</v>
          </cell>
          <cell r="AE120">
            <v>1197830.214709406</v>
          </cell>
          <cell r="AF120">
            <v>1370766.5588410739</v>
          </cell>
          <cell r="AG120">
            <v>1610227.839850758</v>
          </cell>
          <cell r="AH120">
            <v>2016319.6060843673</v>
          </cell>
          <cell r="AI120">
            <v>1829908.3520508213</v>
          </cell>
          <cell r="AJ120">
            <v>1652679.4407595836</v>
          </cell>
          <cell r="AK120">
            <v>1326130.4686471673</v>
          </cell>
          <cell r="AL120">
            <v>1122615.7694491632</v>
          </cell>
          <cell r="AM120">
            <v>1073990.1583396138</v>
          </cell>
          <cell r="AN120">
            <v>15896219.02869116</v>
          </cell>
          <cell r="AW120">
            <v>792147.61313086166</v>
          </cell>
          <cell r="AX120">
            <v>764000.33659430803</v>
          </cell>
          <cell r="AY120">
            <v>923843.02215457452</v>
          </cell>
          <cell r="AZ120">
            <v>970709.80717646121</v>
          </cell>
          <cell r="BA120">
            <v>1181382.9865889491</v>
          </cell>
          <cell r="BB120">
            <v>1325916.8078554992</v>
          </cell>
          <cell r="BC120">
            <v>1457480.0199750219</v>
          </cell>
          <cell r="BD120">
            <v>1562770.4305791135</v>
          </cell>
          <cell r="BE120">
            <v>1433968.1536391319</v>
          </cell>
          <cell r="BF120">
            <v>1230719.6404837309</v>
          </cell>
          <cell r="BG120">
            <v>2024381.0350559796</v>
          </cell>
          <cell r="BH120">
            <v>1804921.2263865743</v>
          </cell>
          <cell r="BR120">
            <v>1636283.052115819</v>
          </cell>
          <cell r="BS120">
            <v>1569958.5989858503</v>
          </cell>
          <cell r="BT120">
            <v>1761094.5834852518</v>
          </cell>
          <cell r="BU120">
            <v>1992707.3794187182</v>
          </cell>
          <cell r="BV120">
            <v>2461086.2822142653</v>
          </cell>
          <cell r="BW120">
            <v>3419699.5047968058</v>
          </cell>
          <cell r="BX120">
            <v>3574434.159168154</v>
          </cell>
          <cell r="BY120">
            <v>3758856.4015428224</v>
          </cell>
          <cell r="BZ120">
            <v>3344648.3080754513</v>
          </cell>
          <cell r="CA120">
            <v>2561372.0078642797</v>
          </cell>
          <cell r="CB120">
            <v>1967939.2613394442</v>
          </cell>
          <cell r="CC120">
            <v>1775727.3872758041</v>
          </cell>
        </row>
        <row r="121">
          <cell r="A121" t="str">
            <v>KAT</v>
          </cell>
          <cell r="B121" t="str">
            <v>DJ</v>
          </cell>
          <cell r="D121" t="str">
            <v>Total Rent</v>
          </cell>
          <cell r="G121">
            <v>441372.52000000008</v>
          </cell>
          <cell r="H121">
            <v>446397.76000000007</v>
          </cell>
          <cell r="I121">
            <v>647659.57999999984</v>
          </cell>
          <cell r="J121">
            <v>511796.14000000007</v>
          </cell>
          <cell r="K121">
            <v>511796.14000000007</v>
          </cell>
          <cell r="L121">
            <v>541796.13999999978</v>
          </cell>
          <cell r="M121">
            <v>541796.14000000025</v>
          </cell>
          <cell r="N121">
            <v>559380.25999999978</v>
          </cell>
          <cell r="O121">
            <v>557752.14000000025</v>
          </cell>
          <cell r="P121">
            <v>506899.27999999985</v>
          </cell>
          <cell r="Q121">
            <v>494697.61999999988</v>
          </cell>
          <cell r="R121">
            <v>495100.02000000008</v>
          </cell>
          <cell r="S121">
            <v>6256443.7400000012</v>
          </cell>
          <cell r="Y121" t="str">
            <v>Total Rent</v>
          </cell>
          <cell r="AB121">
            <v>513855.65796258725</v>
          </cell>
          <cell r="AC121">
            <v>551591.33836391359</v>
          </cell>
          <cell r="AD121">
            <v>594966.69188166049</v>
          </cell>
          <cell r="AE121">
            <v>564478.43506302941</v>
          </cell>
          <cell r="AF121">
            <v>564779.23316258728</v>
          </cell>
          <cell r="AG121">
            <v>597792.56928210263</v>
          </cell>
          <cell r="AH121">
            <v>587724.23316258716</v>
          </cell>
          <cell r="AI121">
            <v>585529.2136426603</v>
          </cell>
          <cell r="AJ121">
            <v>589201.48681220913</v>
          </cell>
          <cell r="AK121">
            <v>533918.11257707549</v>
          </cell>
          <cell r="AL121">
            <v>532551.2196125054</v>
          </cell>
          <cell r="AM121">
            <v>542994.02612271649</v>
          </cell>
          <cell r="AN121">
            <v>6759382.217645633</v>
          </cell>
          <cell r="AW121">
            <v>584090.99</v>
          </cell>
          <cell r="AX121">
            <v>568482.54</v>
          </cell>
          <cell r="AY121">
            <v>611756.14000000013</v>
          </cell>
          <cell r="AZ121">
            <v>639520.7899999998</v>
          </cell>
          <cell r="BA121">
            <v>715572.06000000029</v>
          </cell>
          <cell r="BB121">
            <v>843370.2</v>
          </cell>
          <cell r="BC121">
            <v>922095.01</v>
          </cell>
          <cell r="BD121">
            <v>998280.57000000053</v>
          </cell>
          <cell r="BE121">
            <v>916459.02999999956</v>
          </cell>
          <cell r="BF121">
            <v>774738.76999999979</v>
          </cell>
          <cell r="BG121">
            <v>1230089.1100000003</v>
          </cell>
          <cell r="BH121">
            <v>1153102.48</v>
          </cell>
          <cell r="BR121">
            <v>1154316.0506591746</v>
          </cell>
          <cell r="BS121">
            <v>1165570.7563445033</v>
          </cell>
          <cell r="BT121">
            <v>1265160.0162987257</v>
          </cell>
          <cell r="BU121">
            <v>1401262.2719640196</v>
          </cell>
          <cell r="BV121">
            <v>1740597.2325203121</v>
          </cell>
          <cell r="BW121">
            <v>2399907.2911597816</v>
          </cell>
          <cell r="BX121">
            <v>2507614.1867342265</v>
          </cell>
          <cell r="BY121">
            <v>2624757.375464269</v>
          </cell>
          <cell r="BZ121">
            <v>2313821.8206950836</v>
          </cell>
          <cell r="CA121">
            <v>1934841.1587659966</v>
          </cell>
          <cell r="CB121">
            <v>1495517.6588864175</v>
          </cell>
          <cell r="CC121">
            <v>1388356.9873519035</v>
          </cell>
        </row>
        <row r="122">
          <cell r="A122" t="str">
            <v>KAT</v>
          </cell>
          <cell r="B122" t="str">
            <v>I</v>
          </cell>
          <cell r="D122" t="str">
            <v>Staff</v>
          </cell>
          <cell r="G122">
            <v>114132.73</v>
          </cell>
          <cell r="H122">
            <v>124991.53</v>
          </cell>
          <cell r="I122">
            <v>103543.6</v>
          </cell>
          <cell r="J122">
            <v>128598.72000000003</v>
          </cell>
          <cell r="K122">
            <v>127465.37999999998</v>
          </cell>
          <cell r="L122">
            <v>115189.84</v>
          </cell>
          <cell r="M122">
            <v>129513.14000000003</v>
          </cell>
          <cell r="N122">
            <v>131882.62</v>
          </cell>
          <cell r="O122">
            <v>147950.20999999996</v>
          </cell>
          <cell r="P122">
            <v>132886.90999999995</v>
          </cell>
          <cell r="Q122">
            <v>127862.11000000004</v>
          </cell>
          <cell r="R122">
            <v>119654.77</v>
          </cell>
          <cell r="S122">
            <v>1503671.56</v>
          </cell>
          <cell r="Y122" t="str">
            <v>Staff</v>
          </cell>
          <cell r="AB122">
            <v>139428.26419950658</v>
          </cell>
          <cell r="AC122">
            <v>136237.08202324389</v>
          </cell>
          <cell r="AD122">
            <v>136237.08202324389</v>
          </cell>
          <cell r="AE122">
            <v>136237.08202324389</v>
          </cell>
          <cell r="AF122">
            <v>150517.08202324389</v>
          </cell>
          <cell r="AG122">
            <v>150517.08202324389</v>
          </cell>
          <cell r="AH122">
            <v>150517.08202324389</v>
          </cell>
          <cell r="AI122">
            <v>153992.15897090035</v>
          </cell>
          <cell r="AJ122">
            <v>153992.15897090035</v>
          </cell>
          <cell r="AK122">
            <v>139712.15897090035</v>
          </cell>
          <cell r="AL122">
            <v>139712.15897090035</v>
          </cell>
          <cell r="AM122">
            <v>139712.15897090035</v>
          </cell>
          <cell r="AN122">
            <v>1726811.5511934715</v>
          </cell>
          <cell r="AW122">
            <v>104724.85999999999</v>
          </cell>
          <cell r="AX122">
            <v>114340.42</v>
          </cell>
          <cell r="AY122">
            <v>122523.16000000002</v>
          </cell>
          <cell r="AZ122">
            <v>114227.63999999998</v>
          </cell>
          <cell r="BA122">
            <v>111420.03000000003</v>
          </cell>
          <cell r="BB122">
            <v>112053.18</v>
          </cell>
          <cell r="BC122">
            <v>122416.97000000002</v>
          </cell>
          <cell r="BD122">
            <v>120078.86</v>
          </cell>
          <cell r="BE122">
            <v>116629.54000000001</v>
          </cell>
          <cell r="BF122">
            <v>116796.54999999999</v>
          </cell>
          <cell r="BG122">
            <v>208733.18999999994</v>
          </cell>
          <cell r="BH122">
            <v>195859.96000000005</v>
          </cell>
          <cell r="BR122">
            <v>227994.65866666666</v>
          </cell>
          <cell r="BS122">
            <v>227994.65866666666</v>
          </cell>
          <cell r="BT122">
            <v>228302.19866666666</v>
          </cell>
          <cell r="BU122">
            <v>239745.80866666665</v>
          </cell>
          <cell r="BV122">
            <v>250030.23366666667</v>
          </cell>
          <cell r="BW122">
            <v>250799.08366666667</v>
          </cell>
          <cell r="BX122">
            <v>254099.08366666667</v>
          </cell>
          <cell r="BY122">
            <v>254406.62366666668</v>
          </cell>
          <cell r="BZ122">
            <v>254714.16366666666</v>
          </cell>
          <cell r="CA122">
            <v>242436.78366666666</v>
          </cell>
          <cell r="CB122">
            <v>232048.56366666663</v>
          </cell>
          <cell r="CC122">
            <v>232202.33366666664</v>
          </cell>
        </row>
        <row r="123">
          <cell r="A123" t="str">
            <v>KAT</v>
          </cell>
          <cell r="B123" t="str">
            <v>EF</v>
          </cell>
          <cell r="D123" t="str">
            <v>Warehouse &amp; Distribution Costs</v>
          </cell>
          <cell r="G123">
            <v>23551.748180600822</v>
          </cell>
          <cell r="H123">
            <v>32739.887857788282</v>
          </cell>
          <cell r="I123">
            <v>34148.876433250138</v>
          </cell>
          <cell r="J123">
            <v>34260.524364016434</v>
          </cell>
          <cell r="K123">
            <v>32879.571935093743</v>
          </cell>
          <cell r="L123">
            <v>28556.368733256524</v>
          </cell>
          <cell r="M123">
            <v>35432.444329507103</v>
          </cell>
          <cell r="N123">
            <v>31058.327267468816</v>
          </cell>
          <cell r="O123">
            <v>34773.597678782637</v>
          </cell>
          <cell r="P123">
            <v>29220.14648163056</v>
          </cell>
          <cell r="Q123">
            <v>26808.903610889589</v>
          </cell>
          <cell r="R123">
            <v>29595.501016923583</v>
          </cell>
          <cell r="S123">
            <v>373025.89788920822</v>
          </cell>
          <cell r="Y123" t="str">
            <v>Warehouse &amp; Distribution Costs</v>
          </cell>
          <cell r="AB123">
            <v>35543.613812345793</v>
          </cell>
          <cell r="AC123">
            <v>37484.713320176321</v>
          </cell>
          <cell r="AD123">
            <v>36069.978589576102</v>
          </cell>
          <cell r="AE123">
            <v>39983.078539605231</v>
          </cell>
          <cell r="AF123">
            <v>38752.945769832535</v>
          </cell>
          <cell r="AG123">
            <v>38171.542818440095</v>
          </cell>
          <cell r="AH123">
            <v>40226.387536750037</v>
          </cell>
          <cell r="AI123">
            <v>37302.607474481876</v>
          </cell>
          <cell r="AJ123">
            <v>35542.427625720251</v>
          </cell>
          <cell r="AK123">
            <v>33898.769845443028</v>
          </cell>
          <cell r="AL123">
            <v>32458.488420787566</v>
          </cell>
          <cell r="AM123">
            <v>34029.116475533941</v>
          </cell>
          <cell r="AN123">
            <v>439463.67022869276</v>
          </cell>
          <cell r="AW123">
            <v>0</v>
          </cell>
          <cell r="AX123">
            <v>1040</v>
          </cell>
          <cell r="AY123">
            <v>0</v>
          </cell>
          <cell r="AZ123">
            <v>275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R123">
            <v>288.41138174509069</v>
          </cell>
          <cell r="BS123">
            <v>288.41138174509069</v>
          </cell>
          <cell r="BT123">
            <v>288.41138174509069</v>
          </cell>
          <cell r="BU123">
            <v>288.41138174509069</v>
          </cell>
          <cell r="BV123">
            <v>288.41138174509069</v>
          </cell>
          <cell r="BW123">
            <v>288.41138174509069</v>
          </cell>
          <cell r="BX123">
            <v>288.41138174509069</v>
          </cell>
          <cell r="BY123">
            <v>288.41138174509069</v>
          </cell>
          <cell r="BZ123">
            <v>288.41138174509069</v>
          </cell>
          <cell r="CA123">
            <v>288.41138174509069</v>
          </cell>
          <cell r="CB123">
            <v>288.41138174509069</v>
          </cell>
          <cell r="CC123">
            <v>288.41138174509069</v>
          </cell>
        </row>
        <row r="124">
          <cell r="A124" t="str">
            <v>KAT</v>
          </cell>
          <cell r="B124" t="str">
            <v>KLM</v>
          </cell>
          <cell r="D124" t="str">
            <v>Utilities / Supplies / Services</v>
          </cell>
          <cell r="G124">
            <v>35679.94000000001</v>
          </cell>
          <cell r="H124">
            <v>42115.55</v>
          </cell>
          <cell r="I124">
            <v>47035.837110943714</v>
          </cell>
          <cell r="J124">
            <v>48982.089922258456</v>
          </cell>
          <cell r="K124">
            <v>48499.578922005589</v>
          </cell>
          <cell r="L124">
            <v>61747.718829679819</v>
          </cell>
          <cell r="M124">
            <v>30570.21000000001</v>
          </cell>
          <cell r="N124">
            <v>55994.01999999999</v>
          </cell>
          <cell r="O124">
            <v>64275.147643596618</v>
          </cell>
          <cell r="P124">
            <v>55432.300000000017</v>
          </cell>
          <cell r="Q124">
            <v>60028.312076693925</v>
          </cell>
          <cell r="R124">
            <v>58475.408896262554</v>
          </cell>
          <cell r="S124">
            <v>608836.11340144067</v>
          </cell>
          <cell r="Y124" t="str">
            <v>Utilities / Supplies / Services</v>
          </cell>
          <cell r="AB124">
            <v>49987.638468902718</v>
          </cell>
          <cell r="AC124">
            <v>49194.4857698165</v>
          </cell>
          <cell r="AD124">
            <v>49848.918389117025</v>
          </cell>
          <cell r="AE124">
            <v>51943.330913978054</v>
          </cell>
          <cell r="AF124">
            <v>53249.631485331709</v>
          </cell>
          <cell r="AG124">
            <v>55252.30751323032</v>
          </cell>
          <cell r="AH124">
            <v>57200.790340498999</v>
          </cell>
          <cell r="AI124">
            <v>56147.270672119514</v>
          </cell>
          <cell r="AJ124">
            <v>54938.493533327295</v>
          </cell>
          <cell r="AK124">
            <v>52196.343267982316</v>
          </cell>
          <cell r="AL124">
            <v>51382.275568218123</v>
          </cell>
          <cell r="AM124">
            <v>92851.215729538628</v>
          </cell>
          <cell r="AN124">
            <v>674192.70165206119</v>
          </cell>
          <cell r="AW124">
            <v>35981.33</v>
          </cell>
          <cell r="AX124">
            <v>41565.540000000008</v>
          </cell>
          <cell r="AY124">
            <v>36310.380000000005</v>
          </cell>
          <cell r="AZ124">
            <v>30874.010000000006</v>
          </cell>
          <cell r="BA124">
            <v>59491.380000000005</v>
          </cell>
          <cell r="BB124">
            <v>44356.969999999987</v>
          </cell>
          <cell r="BC124">
            <v>40839.020000000004</v>
          </cell>
          <cell r="BD124">
            <v>51199.420000000006</v>
          </cell>
          <cell r="BE124">
            <v>44832.249999999993</v>
          </cell>
          <cell r="BF124">
            <v>63358.590000000011</v>
          </cell>
          <cell r="BG124">
            <v>72863.51999999999</v>
          </cell>
          <cell r="BH124">
            <v>97796.619999999981</v>
          </cell>
          <cell r="BR124">
            <v>75450.982611556392</v>
          </cell>
          <cell r="BS124">
            <v>75450.982611556392</v>
          </cell>
          <cell r="BT124">
            <v>75450.982611556392</v>
          </cell>
          <cell r="BU124">
            <v>75450.982611556392</v>
          </cell>
          <cell r="BV124">
            <v>75450.982611556392</v>
          </cell>
          <cell r="BW124">
            <v>75450.982611556392</v>
          </cell>
          <cell r="BX124">
            <v>75450.982611556392</v>
          </cell>
          <cell r="BY124">
            <v>75450.982611556392</v>
          </cell>
          <cell r="BZ124">
            <v>75450.982611556392</v>
          </cell>
          <cell r="CA124">
            <v>75450.982611556392</v>
          </cell>
          <cell r="CB124">
            <v>87470.982611556392</v>
          </cell>
          <cell r="CC124">
            <v>76796.202611556393</v>
          </cell>
        </row>
        <row r="125">
          <cell r="A125" t="str">
            <v>KAT</v>
          </cell>
          <cell r="B125" t="str">
            <v>N</v>
          </cell>
          <cell r="D125" t="str">
            <v>Tax, Duty &amp; Other Charges</v>
          </cell>
          <cell r="G125">
            <v>18003.13</v>
          </cell>
          <cell r="H125">
            <v>17986</v>
          </cell>
          <cell r="I125">
            <v>17985.999999999996</v>
          </cell>
          <cell r="J125">
            <v>17986</v>
          </cell>
          <cell r="K125">
            <v>17986</v>
          </cell>
          <cell r="L125">
            <v>18003.000000000011</v>
          </cell>
          <cell r="M125">
            <v>17986</v>
          </cell>
          <cell r="N125">
            <v>18120.189999999995</v>
          </cell>
          <cell r="O125">
            <v>18475.060000000001</v>
          </cell>
          <cell r="P125">
            <v>18247</v>
          </cell>
          <cell r="Q125">
            <v>18269.220000000008</v>
          </cell>
          <cell r="R125">
            <v>18456.599999999988</v>
          </cell>
          <cell r="S125">
            <v>217504.19999999998</v>
          </cell>
          <cell r="Y125" t="str">
            <v>Tax, Duty &amp; Other Charges</v>
          </cell>
          <cell r="AB125">
            <v>19788.304248841356</v>
          </cell>
          <cell r="AC125">
            <v>19788.304248841356</v>
          </cell>
          <cell r="AD125">
            <v>19788.304248841356</v>
          </cell>
          <cell r="AE125">
            <v>19788.304248841356</v>
          </cell>
          <cell r="AF125">
            <v>19788.304248841356</v>
          </cell>
          <cell r="AG125">
            <v>19788.304248841356</v>
          </cell>
          <cell r="AH125">
            <v>19788.304248841356</v>
          </cell>
          <cell r="AI125">
            <v>19788.304248841356</v>
          </cell>
          <cell r="AJ125">
            <v>19788.304248841356</v>
          </cell>
          <cell r="AK125">
            <v>19788.304248841356</v>
          </cell>
          <cell r="AL125">
            <v>19788.304248841356</v>
          </cell>
          <cell r="AM125">
            <v>19788.304248841356</v>
          </cell>
          <cell r="AN125">
            <v>237459.65098609633</v>
          </cell>
          <cell r="AW125">
            <v>10169.74</v>
          </cell>
          <cell r="AX125">
            <v>10407.360000000002</v>
          </cell>
          <cell r="AY125">
            <v>10167</v>
          </cell>
          <cell r="AZ125">
            <v>10176.599999999997</v>
          </cell>
          <cell r="BA125">
            <v>10266.120000000001</v>
          </cell>
          <cell r="BB125">
            <v>10352.75</v>
          </cell>
          <cell r="BC125">
            <v>10214.330000000007</v>
          </cell>
          <cell r="BD125">
            <v>10317</v>
          </cell>
          <cell r="BE125">
            <v>10167</v>
          </cell>
          <cell r="BF125">
            <v>10457.93</v>
          </cell>
          <cell r="BG125">
            <v>13753.619999999999</v>
          </cell>
          <cell r="BH125">
            <v>10167</v>
          </cell>
          <cell r="BR125">
            <v>27836.017741299147</v>
          </cell>
          <cell r="BS125">
            <v>27836.017741299147</v>
          </cell>
          <cell r="BT125">
            <v>27836.017741299147</v>
          </cell>
          <cell r="BU125">
            <v>27836.017741299147</v>
          </cell>
          <cell r="BV125">
            <v>27836.017741299147</v>
          </cell>
          <cell r="BW125">
            <v>27836.017741299147</v>
          </cell>
          <cell r="BX125">
            <v>27836.017741299147</v>
          </cell>
          <cell r="BY125">
            <v>27836.017741299147</v>
          </cell>
          <cell r="BZ125">
            <v>27836.017741299147</v>
          </cell>
          <cell r="CA125">
            <v>27836.017741299147</v>
          </cell>
          <cell r="CB125">
            <v>27836.017741299147</v>
          </cell>
          <cell r="CC125">
            <v>27836.017741299147</v>
          </cell>
        </row>
        <row r="126">
          <cell r="A126" t="str">
            <v>KAT</v>
          </cell>
          <cell r="B126" t="str">
            <v>O</v>
          </cell>
          <cell r="D126" t="str">
            <v>Marketing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37.83</v>
          </cell>
          <cell r="M126">
            <v>57.48</v>
          </cell>
          <cell r="N126">
            <v>1556.3899999999999</v>
          </cell>
          <cell r="O126">
            <v>409.58000000000004</v>
          </cell>
          <cell r="P126">
            <v>1175.99</v>
          </cell>
          <cell r="Q126">
            <v>2231.7599999999998</v>
          </cell>
          <cell r="R126">
            <v>4765.75</v>
          </cell>
          <cell r="S126">
            <v>10234.779999999999</v>
          </cell>
          <cell r="Y126" t="str">
            <v>Marketing</v>
          </cell>
          <cell r="AB126">
            <v>10000</v>
          </cell>
          <cell r="AC126">
            <v>10000</v>
          </cell>
          <cell r="AD126">
            <v>10000</v>
          </cell>
          <cell r="AE126">
            <v>10000</v>
          </cell>
          <cell r="AF126">
            <v>10000</v>
          </cell>
          <cell r="AG126">
            <v>10000</v>
          </cell>
          <cell r="AH126">
            <v>10000</v>
          </cell>
          <cell r="AI126">
            <v>10000</v>
          </cell>
          <cell r="AJ126">
            <v>10000</v>
          </cell>
          <cell r="AK126">
            <v>10000</v>
          </cell>
          <cell r="AL126">
            <v>10000</v>
          </cell>
          <cell r="AM126">
            <v>10000</v>
          </cell>
          <cell r="AN126">
            <v>120000</v>
          </cell>
          <cell r="AW126">
            <v>4810.01</v>
          </cell>
          <cell r="AX126">
            <v>5119.5500000000011</v>
          </cell>
          <cell r="AY126">
            <v>5524.84</v>
          </cell>
          <cell r="AZ126">
            <v>6685.34</v>
          </cell>
          <cell r="BA126">
            <v>10223.310000000001</v>
          </cell>
          <cell r="BB126">
            <v>15637.07</v>
          </cell>
          <cell r="BC126">
            <v>-6543.77</v>
          </cell>
          <cell r="BD126">
            <v>977</v>
          </cell>
          <cell r="BE126">
            <v>4164.2599999999984</v>
          </cell>
          <cell r="BF126">
            <v>4940.58</v>
          </cell>
          <cell r="BG126">
            <v>11236.26</v>
          </cell>
          <cell r="BH126">
            <v>5369.68</v>
          </cell>
          <cell r="BR126">
            <v>13604.665350541427</v>
          </cell>
          <cell r="BS126">
            <v>13604.665350541427</v>
          </cell>
          <cell r="BT126">
            <v>13511.998215406293</v>
          </cell>
          <cell r="BU126">
            <v>13137.864507298185</v>
          </cell>
          <cell r="BV126">
            <v>13137.864507298185</v>
          </cell>
          <cell r="BW126">
            <v>13137.864507298185</v>
          </cell>
          <cell r="BX126">
            <v>13137.864507298185</v>
          </cell>
          <cell r="BY126">
            <v>13137.864507298185</v>
          </cell>
          <cell r="BZ126">
            <v>13137.864507298185</v>
          </cell>
          <cell r="CA126">
            <v>15975.333891081969</v>
          </cell>
          <cell r="CB126">
            <v>12737.864507298185</v>
          </cell>
          <cell r="CC126">
            <v>12737.864507298185</v>
          </cell>
        </row>
        <row r="127">
          <cell r="A127" t="str">
            <v>KAT</v>
          </cell>
          <cell r="D127" t="str">
            <v>TOTAL COST</v>
          </cell>
          <cell r="G127">
            <v>632740.068180601</v>
          </cell>
          <cell r="H127">
            <v>664230.72785778833</v>
          </cell>
          <cell r="I127">
            <v>850373.89354419371</v>
          </cell>
          <cell r="J127">
            <v>741623.47428627498</v>
          </cell>
          <cell r="K127">
            <v>738626.67085709935</v>
          </cell>
          <cell r="L127">
            <v>765330.89756293595</v>
          </cell>
          <cell r="M127">
            <v>755355.41432950727</v>
          </cell>
          <cell r="N127">
            <v>797991.80726746854</v>
          </cell>
          <cell r="O127">
            <v>823635.73532237951</v>
          </cell>
          <cell r="P127">
            <v>743861.62648163037</v>
          </cell>
          <cell r="Q127">
            <v>729897.9256875834</v>
          </cell>
          <cell r="R127">
            <v>726048.04991318611</v>
          </cell>
          <cell r="S127">
            <v>8969716.2912906483</v>
          </cell>
          <cell r="Y127" t="str">
            <v>TOTAL COST</v>
          </cell>
          <cell r="AB127">
            <v>768603.47869218362</v>
          </cell>
          <cell r="AC127">
            <v>804295.92372599163</v>
          </cell>
          <cell r="AD127">
            <v>846910.97513243882</v>
          </cell>
          <cell r="AE127">
            <v>822430.23078869795</v>
          </cell>
          <cell r="AF127">
            <v>837087.1966898368</v>
          </cell>
          <cell r="AG127">
            <v>871521.80588585837</v>
          </cell>
          <cell r="AH127">
            <v>865456.79731192149</v>
          </cell>
          <cell r="AI127">
            <v>862759.55500900338</v>
          </cell>
          <cell r="AJ127">
            <v>863462.87119099835</v>
          </cell>
          <cell r="AK127">
            <v>789513.68891024264</v>
          </cell>
          <cell r="AL127">
            <v>785892.44682125282</v>
          </cell>
          <cell r="AM127">
            <v>839374.82154753071</v>
          </cell>
          <cell r="AN127">
            <v>9957309.7917059585</v>
          </cell>
          <cell r="AW127">
            <v>739776.92999999993</v>
          </cell>
          <cell r="AX127">
            <v>740955.40999999992</v>
          </cell>
          <cell r="AY127">
            <v>786281.52</v>
          </cell>
          <cell r="AZ127">
            <v>801759.37999999977</v>
          </cell>
          <cell r="BA127">
            <v>906972.90000000014</v>
          </cell>
          <cell r="BB127">
            <v>1025770.1699999999</v>
          </cell>
          <cell r="BC127">
            <v>1089021.5599999998</v>
          </cell>
          <cell r="BD127">
            <v>1180852.8500000006</v>
          </cell>
          <cell r="BE127">
            <v>1092252.0799999996</v>
          </cell>
          <cell r="BF127">
            <v>970292.41999999981</v>
          </cell>
          <cell r="BG127">
            <v>1536675.7000000002</v>
          </cell>
          <cell r="BH127">
            <v>1462295.74</v>
          </cell>
          <cell r="BR127">
            <v>1499490.7864109834</v>
          </cell>
          <cell r="BS127">
            <v>1510745.4920963119</v>
          </cell>
          <cell r="BT127">
            <v>1610549.6249153996</v>
          </cell>
          <cell r="BU127">
            <v>1757721.3568725854</v>
          </cell>
          <cell r="BV127">
            <v>2107340.7424288774</v>
          </cell>
          <cell r="BW127">
            <v>2767419.6510683466</v>
          </cell>
          <cell r="BX127">
            <v>2878426.5466427924</v>
          </cell>
          <cell r="BY127">
            <v>2995877.2753728339</v>
          </cell>
          <cell r="BZ127">
            <v>2685249.2606036495</v>
          </cell>
          <cell r="CA127">
            <v>2296828.6880583456</v>
          </cell>
          <cell r="CB127">
            <v>1855899.4987949827</v>
          </cell>
          <cell r="CC127">
            <v>1738217.8172604688</v>
          </cell>
        </row>
        <row r="128">
          <cell r="A128" t="str">
            <v>KAT</v>
          </cell>
          <cell r="D128" t="str">
            <v>STORE CASH CONTRIBUTION</v>
          </cell>
          <cell r="G128">
            <v>22087.347902436508</v>
          </cell>
          <cell r="H128">
            <v>-78495.241045801784</v>
          </cell>
          <cell r="I128">
            <v>20544.001163994893</v>
          </cell>
          <cell r="J128">
            <v>190044.10915829113</v>
          </cell>
          <cell r="K128">
            <v>448087.56504502939</v>
          </cell>
          <cell r="L128">
            <v>643994.03707948606</v>
          </cell>
          <cell r="M128">
            <v>817747.31550171308</v>
          </cell>
          <cell r="N128">
            <v>721247.86390315497</v>
          </cell>
          <cell r="O128">
            <v>613154.61128491512</v>
          </cell>
          <cell r="P128">
            <v>422247.35959513206</v>
          </cell>
          <cell r="Q128">
            <v>104981.2570621043</v>
          </cell>
          <cell r="R128">
            <v>117622.4673953983</v>
          </cell>
          <cell r="S128">
            <v>4043262.6940458543</v>
          </cell>
          <cell r="Y128" t="str">
            <v>STORE CASH CONTRIBUTION</v>
          </cell>
          <cell r="AB128">
            <v>154497.60699021956</v>
          </cell>
          <cell r="AC128">
            <v>46068.440115017933</v>
          </cell>
          <cell r="AD128">
            <v>75374.1953033522</v>
          </cell>
          <cell r="AE128">
            <v>375399.98392070807</v>
          </cell>
          <cell r="AF128">
            <v>533679.36215123709</v>
          </cell>
          <cell r="AG128">
            <v>738706.0339648996</v>
          </cell>
          <cell r="AH128">
            <v>1150862.8087724457</v>
          </cell>
          <cell r="AI128">
            <v>967148.79704181792</v>
          </cell>
          <cell r="AJ128">
            <v>789216.56956858526</v>
          </cell>
          <cell r="AK128">
            <v>536616.77973692468</v>
          </cell>
          <cell r="AL128">
            <v>336723.32262791041</v>
          </cell>
          <cell r="AM128">
            <v>234615.33679208311</v>
          </cell>
          <cell r="AN128">
            <v>5938909.2369852019</v>
          </cell>
          <cell r="AW128">
            <v>52370.683130861733</v>
          </cell>
          <cell r="AX128">
            <v>23044.926594308097</v>
          </cell>
          <cell r="AY128">
            <v>137561.50215457447</v>
          </cell>
          <cell r="AZ128">
            <v>168950.42717646141</v>
          </cell>
          <cell r="BA128">
            <v>274410.08658894897</v>
          </cell>
          <cell r="BB128">
            <v>300146.6378554994</v>
          </cell>
          <cell r="BC128">
            <v>368458.45997502201</v>
          </cell>
          <cell r="BD128">
            <v>381917.58057911298</v>
          </cell>
          <cell r="BE128">
            <v>341716.07363913237</v>
          </cell>
          <cell r="BF128">
            <v>260427.22048373101</v>
          </cell>
          <cell r="BG128">
            <v>487705.33505597938</v>
          </cell>
          <cell r="BH128">
            <v>342625.48638657446</v>
          </cell>
          <cell r="BR128">
            <v>136792.26570483565</v>
          </cell>
          <cell r="BS128">
            <v>59213.106889538321</v>
          </cell>
          <cell r="BT128">
            <v>150544.95856985223</v>
          </cell>
          <cell r="BU128">
            <v>234986.02254613294</v>
          </cell>
          <cell r="BV128">
            <v>353745.53978538793</v>
          </cell>
          <cell r="BW128">
            <v>652279.85372845933</v>
          </cell>
          <cell r="BX128">
            <v>696007.61252536206</v>
          </cell>
          <cell r="BY128">
            <v>762979.12616998842</v>
          </cell>
          <cell r="BZ128">
            <v>659399.04747180198</v>
          </cell>
          <cell r="CA128">
            <v>264543.31980593404</v>
          </cell>
          <cell r="CB128">
            <v>112039.7625444617</v>
          </cell>
          <cell r="CC128">
            <v>37509.570015335034</v>
          </cell>
        </row>
        <row r="129">
          <cell r="A129" t="str">
            <v>KAT</v>
          </cell>
          <cell r="B129" t="str">
            <v>S</v>
          </cell>
          <cell r="D129" t="str">
            <v>Central Costs</v>
          </cell>
          <cell r="G129">
            <v>104151.04531706842</v>
          </cell>
          <cell r="H129">
            <v>167676.6979111105</v>
          </cell>
          <cell r="I129">
            <v>183163.70818904854</v>
          </cell>
          <cell r="J129">
            <v>194366.11793947563</v>
          </cell>
          <cell r="K129">
            <v>174979.13176046481</v>
          </cell>
          <cell r="L129">
            <v>162407.30842782537</v>
          </cell>
          <cell r="M129">
            <v>158270.52790993979</v>
          </cell>
          <cell r="N129">
            <v>183142.6922542105</v>
          </cell>
          <cell r="O129">
            <v>161289.33598636586</v>
          </cell>
          <cell r="P129">
            <v>155472.53812108445</v>
          </cell>
          <cell r="Q129">
            <v>71490.640491814425</v>
          </cell>
          <cell r="R129">
            <v>172442.28264462011</v>
          </cell>
          <cell r="S129">
            <v>1888852.0269530285</v>
          </cell>
          <cell r="Y129" t="str">
            <v>Central Costs</v>
          </cell>
          <cell r="AB129">
            <v>231673.06402550632</v>
          </cell>
          <cell r="AC129">
            <v>226396.6466246706</v>
          </cell>
          <cell r="AD129">
            <v>218978.19756063662</v>
          </cell>
          <cell r="AE129">
            <v>242738.60765711474</v>
          </cell>
          <cell r="AF129">
            <v>237411.92987436865</v>
          </cell>
          <cell r="AG129">
            <v>227845.19189079205</v>
          </cell>
          <cell r="AH129">
            <v>240320.57822315217</v>
          </cell>
          <cell r="AI129">
            <v>224329.49521152681</v>
          </cell>
          <cell r="AJ129">
            <v>210534.14676011843</v>
          </cell>
          <cell r="AK129">
            <v>199252.32295792416</v>
          </cell>
          <cell r="AL129">
            <v>204935.14446829996</v>
          </cell>
          <cell r="AM129">
            <v>200357.4291636757</v>
          </cell>
          <cell r="AN129">
            <v>2664772.7544177864</v>
          </cell>
          <cell r="AW129">
            <v>169083.75338795787</v>
          </cell>
          <cell r="AX129">
            <v>177929.43109104596</v>
          </cell>
          <cell r="AY129">
            <v>187935.83489151916</v>
          </cell>
          <cell r="AZ129">
            <v>238132.89066523564</v>
          </cell>
          <cell r="BA129">
            <v>335340.91107177356</v>
          </cell>
          <cell r="BB129">
            <v>126070.12023332856</v>
          </cell>
          <cell r="BC129">
            <v>289786.05991882994</v>
          </cell>
          <cell r="BD129">
            <v>297385.88933378976</v>
          </cell>
          <cell r="BE129">
            <v>298399.26084041997</v>
          </cell>
          <cell r="BF129">
            <v>322464.97949091031</v>
          </cell>
          <cell r="BG129">
            <v>505521.25699619064</v>
          </cell>
          <cell r="BH129">
            <v>455759.37592151825</v>
          </cell>
          <cell r="BR129">
            <v>271017.80936676945</v>
          </cell>
          <cell r="BS129">
            <v>269222.56112790061</v>
          </cell>
          <cell r="BT129">
            <v>268497.15632668801</v>
          </cell>
          <cell r="BU129">
            <v>275897.34436428914</v>
          </cell>
          <cell r="BV129">
            <v>350519.07756326848</v>
          </cell>
          <cell r="BW129">
            <v>343462.8624302668</v>
          </cell>
          <cell r="BX129">
            <v>307117.12449949601</v>
          </cell>
          <cell r="BY129">
            <v>321151.32117134205</v>
          </cell>
          <cell r="BZ129">
            <v>327706.21141870657</v>
          </cell>
          <cell r="CA129">
            <v>304229.36172890232</v>
          </cell>
          <cell r="CB129">
            <v>285675.34205618495</v>
          </cell>
          <cell r="CC129">
            <v>260992.71768453001</v>
          </cell>
        </row>
        <row r="130">
          <cell r="A130" t="str">
            <v>KAT</v>
          </cell>
          <cell r="D130" t="str">
            <v>EBITDA</v>
          </cell>
          <cell r="G130">
            <v>-82063.697414631912</v>
          </cell>
          <cell r="H130">
            <v>-246171.93895691229</v>
          </cell>
          <cell r="I130">
            <v>-162619.70702505365</v>
          </cell>
          <cell r="J130">
            <v>-4322.0087811845005</v>
          </cell>
          <cell r="K130">
            <v>273108.43328456458</v>
          </cell>
          <cell r="L130">
            <v>481586.72865166073</v>
          </cell>
          <cell r="M130">
            <v>659476.78759177332</v>
          </cell>
          <cell r="N130">
            <v>538105.1716489445</v>
          </cell>
          <cell r="O130">
            <v>451865.27529854927</v>
          </cell>
          <cell r="P130">
            <v>266774.82147404761</v>
          </cell>
          <cell r="Q130">
            <v>33490.616570289872</v>
          </cell>
          <cell r="R130">
            <v>-54819.815249221807</v>
          </cell>
          <cell r="S130">
            <v>2154410.6670928253</v>
          </cell>
          <cell r="Y130" t="str">
            <v>EBITDA</v>
          </cell>
          <cell r="AB130">
            <v>-77175.457035286759</v>
          </cell>
          <cell r="AC130">
            <v>-180328.20650965266</v>
          </cell>
          <cell r="AD130">
            <v>-143604.00225728442</v>
          </cell>
          <cell r="AE130">
            <v>132661.37626359332</v>
          </cell>
          <cell r="AF130">
            <v>296267.43227686844</v>
          </cell>
          <cell r="AG130">
            <v>510860.84207410755</v>
          </cell>
          <cell r="AH130">
            <v>910542.23054929345</v>
          </cell>
          <cell r="AI130">
            <v>742819.30183029105</v>
          </cell>
          <cell r="AJ130">
            <v>578682.42280846683</v>
          </cell>
          <cell r="AK130">
            <v>337364.45677900052</v>
          </cell>
          <cell r="AL130">
            <v>131788.17815961046</v>
          </cell>
          <cell r="AM130">
            <v>34257.907628407411</v>
          </cell>
          <cell r="AN130">
            <v>3274136.4825674146</v>
          </cell>
          <cell r="AW130">
            <v>-116713.07025709611</v>
          </cell>
          <cell r="AX130">
            <v>-154884.50449673785</v>
          </cell>
          <cell r="AY130">
            <v>-50374.332736944671</v>
          </cell>
          <cell r="AZ130">
            <v>-69182.463488774258</v>
          </cell>
          <cell r="BA130">
            <v>-60930.824482824595</v>
          </cell>
          <cell r="BB130">
            <v>174076.51762217082</v>
          </cell>
          <cell r="BC130">
            <v>78672.400056192069</v>
          </cell>
          <cell r="BD130">
            <v>84531.691245323207</v>
          </cell>
          <cell r="BE130">
            <v>43316.812798712388</v>
          </cell>
          <cell r="BF130">
            <v>-62037.759007179266</v>
          </cell>
          <cell r="BG130">
            <v>-17815.921940211309</v>
          </cell>
          <cell r="BH130">
            <v>-113133.88953494377</v>
          </cell>
          <cell r="BR130">
            <v>-134225.5436619338</v>
          </cell>
          <cell r="BS130">
            <v>-210009.45423836232</v>
          </cell>
          <cell r="BT130">
            <v>-117952.1977568358</v>
          </cell>
          <cell r="BU130">
            <v>-40911.321818156212</v>
          </cell>
          <cell r="BV130">
            <v>3226.4622221193949</v>
          </cell>
          <cell r="BW130">
            <v>308816.99129819253</v>
          </cell>
          <cell r="BX130">
            <v>388890.48802586604</v>
          </cell>
          <cell r="BY130">
            <v>441827.80499864637</v>
          </cell>
          <cell r="BZ130">
            <v>331692.83605309541</v>
          </cell>
          <cell r="CA130">
            <v>-39686.041922968296</v>
          </cell>
          <cell r="CB130">
            <v>-173635.57951172325</v>
          </cell>
          <cell r="CC130">
            <v>-223483.14766919502</v>
          </cell>
        </row>
        <row r="131">
          <cell r="A131" t="str">
            <v>KAT</v>
          </cell>
          <cell r="B131" t="str">
            <v>R</v>
          </cell>
          <cell r="D131" t="str">
            <v>Depreciation</v>
          </cell>
          <cell r="G131">
            <v>37108.724779366225</v>
          </cell>
          <cell r="H131">
            <v>39445.005754561767</v>
          </cell>
          <cell r="I131">
            <v>43390.777344466274</v>
          </cell>
          <cell r="J131">
            <v>37837.236191651442</v>
          </cell>
          <cell r="K131">
            <v>39878.710047438632</v>
          </cell>
          <cell r="L131">
            <v>43644.498840222179</v>
          </cell>
          <cell r="M131">
            <v>32285.560227431248</v>
          </cell>
          <cell r="N131">
            <v>33152.239388394089</v>
          </cell>
          <cell r="O131">
            <v>34846.865875656098</v>
          </cell>
          <cell r="P131">
            <v>42961.913642248568</v>
          </cell>
          <cell r="Q131">
            <v>36558.481129097228</v>
          </cell>
          <cell r="R131">
            <v>42864.439901539496</v>
          </cell>
          <cell r="S131">
            <v>463974.4531220732</v>
          </cell>
          <cell r="Y131" t="str">
            <v>Depreciation</v>
          </cell>
          <cell r="AB131">
            <v>28857.803172770113</v>
          </cell>
          <cell r="AC131">
            <v>29198.109203052722</v>
          </cell>
          <cell r="AD131">
            <v>28771.532978876632</v>
          </cell>
          <cell r="AE131">
            <v>29218.730863982528</v>
          </cell>
          <cell r="AF131">
            <v>28077.601923638551</v>
          </cell>
          <cell r="AG131">
            <v>27455.4431914661</v>
          </cell>
          <cell r="AH131">
            <v>27122.451132343558</v>
          </cell>
          <cell r="AI131">
            <v>25429.890264181449</v>
          </cell>
          <cell r="AJ131">
            <v>23560.969739705441</v>
          </cell>
          <cell r="AK131">
            <v>22981.75527219355</v>
          </cell>
          <cell r="AL131">
            <v>22485.235889439464</v>
          </cell>
          <cell r="AM131">
            <v>22740.780217682983</v>
          </cell>
          <cell r="AN131">
            <v>315900.30384933314</v>
          </cell>
          <cell r="AW131">
            <v>27970.370000000003</v>
          </cell>
          <cell r="AX131">
            <v>27995.279999999999</v>
          </cell>
          <cell r="AY131">
            <v>29672.230000000003</v>
          </cell>
          <cell r="AZ131">
            <v>27995.279999999992</v>
          </cell>
          <cell r="BA131">
            <v>27995.37000000001</v>
          </cell>
          <cell r="BB131">
            <v>31598.890000000003</v>
          </cell>
          <cell r="BC131">
            <v>27521.860000000004</v>
          </cell>
          <cell r="BD131">
            <v>27521.749999999978</v>
          </cell>
          <cell r="BE131">
            <v>26949.920000000016</v>
          </cell>
          <cell r="BF131">
            <v>23447.879999999983</v>
          </cell>
          <cell r="BG131">
            <v>31537.86</v>
          </cell>
          <cell r="BH131">
            <v>37706.250000000029</v>
          </cell>
          <cell r="BR131">
            <v>36555.753333333341</v>
          </cell>
          <cell r="BS131">
            <v>36950.566862209263</v>
          </cell>
          <cell r="BT131">
            <v>39915.417326423099</v>
          </cell>
          <cell r="BU131">
            <v>40584.931194639314</v>
          </cell>
          <cell r="BV131">
            <v>41300.018094566163</v>
          </cell>
          <cell r="BW131">
            <v>42039.498484867872</v>
          </cell>
          <cell r="BX131">
            <v>42776.103398908461</v>
          </cell>
          <cell r="BY131">
            <v>43164.430095063712</v>
          </cell>
          <cell r="BZ131">
            <v>43402.954578237906</v>
          </cell>
          <cell r="CA131">
            <v>43567.709637203574</v>
          </cell>
          <cell r="CB131">
            <v>43570.738408993187</v>
          </cell>
          <cell r="CC131">
            <v>43819.269830142366</v>
          </cell>
        </row>
        <row r="132">
          <cell r="A132" t="str">
            <v>KAT</v>
          </cell>
          <cell r="D132" t="str">
            <v>EBIT</v>
          </cell>
          <cell r="G132">
            <v>-119172.42219399814</v>
          </cell>
          <cell r="H132">
            <v>-285616.94471147406</v>
          </cell>
          <cell r="I132">
            <v>-206010.48436951992</v>
          </cell>
          <cell r="J132">
            <v>-42159.244972835942</v>
          </cell>
          <cell r="K132">
            <v>233229.72323712596</v>
          </cell>
          <cell r="L132">
            <v>437942.22981143853</v>
          </cell>
          <cell r="M132">
            <v>627191.22736434208</v>
          </cell>
          <cell r="N132">
            <v>504952.93226055038</v>
          </cell>
          <cell r="O132">
            <v>417018.40942289319</v>
          </cell>
          <cell r="P132">
            <v>223812.90783179904</v>
          </cell>
          <cell r="Q132">
            <v>-3067.8645588073559</v>
          </cell>
          <cell r="R132">
            <v>-97684.25515076131</v>
          </cell>
          <cell r="S132">
            <v>1690436.2139707527</v>
          </cell>
          <cell r="Y132" t="str">
            <v>EBIT</v>
          </cell>
          <cell r="AB132">
            <v>-106033.26020805688</v>
          </cell>
          <cell r="AC132">
            <v>-209526.31571270537</v>
          </cell>
          <cell r="AD132">
            <v>-172375.53523616106</v>
          </cell>
          <cell r="AE132">
            <v>103442.6453996108</v>
          </cell>
          <cell r="AF132">
            <v>268189.83035322989</v>
          </cell>
          <cell r="AG132">
            <v>483405.39888264146</v>
          </cell>
          <cell r="AH132">
            <v>883419.77941694995</v>
          </cell>
          <cell r="AI132">
            <v>717389.41156610963</v>
          </cell>
          <cell r="AJ132">
            <v>555121.45306876139</v>
          </cell>
          <cell r="AK132">
            <v>314382.701506807</v>
          </cell>
          <cell r="AL132">
            <v>109302.94227017098</v>
          </cell>
          <cell r="AM132">
            <v>11517.127410724428</v>
          </cell>
          <cell r="AN132">
            <v>2958236.1787180817</v>
          </cell>
          <cell r="AW132">
            <v>-144683.44025709611</v>
          </cell>
          <cell r="AX132">
            <v>-182879.78449673785</v>
          </cell>
          <cell r="AY132">
            <v>-80046.562736944674</v>
          </cell>
          <cell r="AZ132">
            <v>-97177.743488774242</v>
          </cell>
          <cell r="BA132">
            <v>-88926.194482824605</v>
          </cell>
          <cell r="BB132">
            <v>142477.62762217084</v>
          </cell>
          <cell r="BC132">
            <v>51150.540056192069</v>
          </cell>
          <cell r="BD132">
            <v>57009.941245323236</v>
          </cell>
          <cell r="BE132">
            <v>16366.892798712372</v>
          </cell>
          <cell r="BF132">
            <v>-85485.639007179256</v>
          </cell>
          <cell r="BG132">
            <v>-49353.781940211331</v>
          </cell>
          <cell r="BH132">
            <v>-150840.1395349438</v>
          </cell>
          <cell r="BR132">
            <v>-170781.29699526716</v>
          </cell>
          <cell r="BS132">
            <v>-246960.02110057158</v>
          </cell>
          <cell r="BT132">
            <v>-157867.61508325889</v>
          </cell>
          <cell r="BU132">
            <v>-81496.253012795525</v>
          </cell>
          <cell r="BV132">
            <v>-38073.55587244677</v>
          </cell>
          <cell r="BW132">
            <v>266777.49281332467</v>
          </cell>
          <cell r="BX132">
            <v>346114.38462695759</v>
          </cell>
          <cell r="BY132">
            <v>398663.37490358268</v>
          </cell>
          <cell r="BZ132">
            <v>288289.88147485751</v>
          </cell>
          <cell r="CA132">
            <v>-83253.751560171862</v>
          </cell>
          <cell r="CB132">
            <v>-217206.31792071642</v>
          </cell>
          <cell r="CC132">
            <v>-267302.4174993374</v>
          </cell>
        </row>
        <row r="133">
          <cell r="BH133">
            <v>-612388.2842223132</v>
          </cell>
        </row>
        <row r="136">
          <cell r="D136" t="str">
            <v>GDANSK Travel Retail</v>
          </cell>
          <cell r="G136" t="str">
            <v>01.2012</v>
          </cell>
          <cell r="H136" t="str">
            <v>02.2012</v>
          </cell>
          <cell r="I136" t="str">
            <v>03.2012</v>
          </cell>
          <cell r="J136" t="str">
            <v>04.2012</v>
          </cell>
          <cell r="K136" t="str">
            <v>05.2012</v>
          </cell>
          <cell r="L136" t="str">
            <v>06.2012</v>
          </cell>
          <cell r="M136" t="str">
            <v>07.2012</v>
          </cell>
          <cell r="N136" t="str">
            <v>08.2012</v>
          </cell>
          <cell r="O136" t="str">
            <v>09.2012</v>
          </cell>
          <cell r="P136" t="str">
            <v>10.2012</v>
          </cell>
          <cell r="Q136" t="str">
            <v>11.2012</v>
          </cell>
          <cell r="R136" t="str">
            <v>12.2012</v>
          </cell>
          <cell r="S136">
            <v>2012</v>
          </cell>
          <cell r="Y136" t="str">
            <v>GDANSK TRAVEL RETAIL</v>
          </cell>
          <cell r="AB136" t="str">
            <v>01.2013</v>
          </cell>
          <cell r="AC136" t="str">
            <v>02.2013</v>
          </cell>
          <cell r="AD136" t="str">
            <v>03.2013</v>
          </cell>
          <cell r="AE136" t="str">
            <v>04.2013</v>
          </cell>
          <cell r="AF136" t="str">
            <v>05.2013</v>
          </cell>
          <cell r="AG136" t="str">
            <v>06.2013</v>
          </cell>
          <cell r="AH136" t="str">
            <v>07.2013</v>
          </cell>
          <cell r="AI136" t="str">
            <v>08.2013</v>
          </cell>
          <cell r="AJ136" t="str">
            <v>09.2013</v>
          </cell>
          <cell r="AK136" t="str">
            <v>10.2013</v>
          </cell>
          <cell r="AL136" t="str">
            <v>11.2013</v>
          </cell>
          <cell r="AM136" t="str">
            <v>12.2013</v>
          </cell>
          <cell r="AN136">
            <v>2013</v>
          </cell>
          <cell r="AW136" t="str">
            <v>01.2017</v>
          </cell>
          <cell r="AX136" t="str">
            <v>02.2017</v>
          </cell>
          <cell r="AY136" t="str">
            <v>03.2017</v>
          </cell>
          <cell r="AZ136" t="str">
            <v>04.2017</v>
          </cell>
          <cell r="BA136" t="str">
            <v>05.2017</v>
          </cell>
          <cell r="BB136" t="str">
            <v>06.2017</v>
          </cell>
          <cell r="BC136" t="str">
            <v>07.2017</v>
          </cell>
          <cell r="BD136" t="str">
            <v>08.2017</v>
          </cell>
          <cell r="BE136" t="str">
            <v>09.2017</v>
          </cell>
          <cell r="BF136" t="str">
            <v>10.2017</v>
          </cell>
          <cell r="BG136" t="str">
            <v>11.2017</v>
          </cell>
          <cell r="BH136" t="str">
            <v>12.2017</v>
          </cell>
          <cell r="BR136" t="str">
            <v>01.2018</v>
          </cell>
          <cell r="BS136" t="str">
            <v>02.2018</v>
          </cell>
          <cell r="BT136" t="str">
            <v>03.2018</v>
          </cell>
          <cell r="BU136" t="str">
            <v>04.2018</v>
          </cell>
          <cell r="BV136" t="str">
            <v>05.2018</v>
          </cell>
          <cell r="BW136" t="str">
            <v>06.2018</v>
          </cell>
          <cell r="BX136" t="str">
            <v>07.2018</v>
          </cell>
          <cell r="BY136" t="str">
            <v>08.2018</v>
          </cell>
          <cell r="BZ136" t="str">
            <v>09.2018</v>
          </cell>
          <cell r="CA136" t="str">
            <v>10.2018</v>
          </cell>
          <cell r="CB136" t="str">
            <v>11.2018</v>
          </cell>
          <cell r="CC136" t="str">
            <v>12.2018</v>
          </cell>
        </row>
        <row r="137">
          <cell r="G137" t="str">
            <v>Actual</v>
          </cell>
          <cell r="H137" t="str">
            <v>Actual</v>
          </cell>
          <cell r="I137" t="str">
            <v>Actual</v>
          </cell>
          <cell r="J137" t="str">
            <v>Actual</v>
          </cell>
          <cell r="K137" t="str">
            <v>Actual</v>
          </cell>
          <cell r="L137" t="str">
            <v>Actual</v>
          </cell>
          <cell r="M137" t="str">
            <v>Actual</v>
          </cell>
          <cell r="N137" t="str">
            <v>Actual</v>
          </cell>
          <cell r="O137" t="str">
            <v>Actual</v>
          </cell>
          <cell r="P137" t="str">
            <v>Actual</v>
          </cell>
          <cell r="Q137" t="str">
            <v>Actual</v>
          </cell>
          <cell r="R137" t="str">
            <v>Actual</v>
          </cell>
          <cell r="S137" t="str">
            <v>Actual</v>
          </cell>
          <cell r="AB137" t="str">
            <v>Budget</v>
          </cell>
          <cell r="AC137" t="str">
            <v>Budget</v>
          </cell>
          <cell r="AD137" t="str">
            <v>Budget</v>
          </cell>
          <cell r="AE137" t="str">
            <v>Budget</v>
          </cell>
          <cell r="AF137" t="str">
            <v>Budget</v>
          </cell>
          <cell r="AG137" t="str">
            <v>Budget</v>
          </cell>
          <cell r="AH137" t="str">
            <v>Budget</v>
          </cell>
          <cell r="AI137" t="str">
            <v>Budget</v>
          </cell>
          <cell r="AJ137" t="str">
            <v>Budget</v>
          </cell>
          <cell r="AK137" t="str">
            <v>Budget</v>
          </cell>
          <cell r="AL137" t="str">
            <v>Budget</v>
          </cell>
          <cell r="AM137" t="str">
            <v>Budget</v>
          </cell>
          <cell r="AN137" t="str">
            <v>Budget 2013</v>
          </cell>
          <cell r="AW137" t="str">
            <v>Actual</v>
          </cell>
          <cell r="AX137" t="str">
            <v>Actual</v>
          </cell>
          <cell r="AY137" t="str">
            <v>Actual</v>
          </cell>
          <cell r="AZ137" t="str">
            <v>Actual</v>
          </cell>
          <cell r="BA137" t="str">
            <v>Actual</v>
          </cell>
          <cell r="BB137" t="str">
            <v>Actual</v>
          </cell>
          <cell r="BC137" t="str">
            <v>Actual</v>
          </cell>
          <cell r="BD137" t="str">
            <v>Actual</v>
          </cell>
          <cell r="BE137" t="str">
            <v>Actual</v>
          </cell>
          <cell r="BF137" t="str">
            <v>Actual</v>
          </cell>
          <cell r="BG137" t="str">
            <v>Actual</v>
          </cell>
          <cell r="BH137" t="str">
            <v>Actual</v>
          </cell>
          <cell r="BR137" t="str">
            <v>Budget</v>
          </cell>
          <cell r="BS137" t="str">
            <v>Budget</v>
          </cell>
          <cell r="BT137" t="str">
            <v>Budget</v>
          </cell>
          <cell r="BU137" t="str">
            <v>Budget</v>
          </cell>
          <cell r="BV137" t="str">
            <v>Budget</v>
          </cell>
          <cell r="BW137" t="str">
            <v>Budget</v>
          </cell>
          <cell r="BX137" t="str">
            <v>Budget</v>
          </cell>
          <cell r="BY137" t="str">
            <v>Budget</v>
          </cell>
          <cell r="BZ137" t="str">
            <v>Budget</v>
          </cell>
          <cell r="CA137" t="str">
            <v>Budget</v>
          </cell>
          <cell r="CB137" t="str">
            <v>Budget</v>
          </cell>
          <cell r="CC137" t="str">
            <v>Budget</v>
          </cell>
        </row>
        <row r="138">
          <cell r="A138" t="str">
            <v>GDN</v>
          </cell>
          <cell r="B138" t="str">
            <v>A</v>
          </cell>
          <cell r="D138" t="str">
            <v>NET SALES</v>
          </cell>
          <cell r="G138">
            <v>2180315.41</v>
          </cell>
          <cell r="H138">
            <v>1827307.71</v>
          </cell>
          <cell r="I138">
            <v>2010496.85</v>
          </cell>
          <cell r="J138">
            <v>3726262.9099999997</v>
          </cell>
          <cell r="K138">
            <v>4753423.92</v>
          </cell>
          <cell r="L138">
            <v>5511146.1400000006</v>
          </cell>
          <cell r="M138">
            <v>5111613.0199999986</v>
          </cell>
          <cell r="N138">
            <v>5205290.4200000009</v>
          </cell>
          <cell r="O138">
            <v>5421381.5899999999</v>
          </cell>
          <cell r="P138">
            <v>5000375.580000001</v>
          </cell>
          <cell r="Q138">
            <v>4237111.7300000004</v>
          </cell>
          <cell r="R138">
            <v>3686734.2600000002</v>
          </cell>
          <cell r="S138">
            <v>48671459.539999999</v>
          </cell>
          <cell r="Y138" t="str">
            <v>NET SALES</v>
          </cell>
          <cell r="AB138">
            <v>4205736.5178994788</v>
          </cell>
          <cell r="AC138">
            <v>3636476.4892463572</v>
          </cell>
          <cell r="AD138">
            <v>4209980.9788838793</v>
          </cell>
          <cell r="AE138">
            <v>4137320.6809232123</v>
          </cell>
          <cell r="AF138">
            <v>4737664.9919482423</v>
          </cell>
          <cell r="AG138">
            <v>5669037.523543736</v>
          </cell>
          <cell r="AH138">
            <v>6266894.0869874321</v>
          </cell>
          <cell r="AI138">
            <v>6706185.4121346213</v>
          </cell>
          <cell r="AJ138">
            <v>6783347.1448388025</v>
          </cell>
          <cell r="AK138">
            <v>5931115.2684660209</v>
          </cell>
          <cell r="AL138">
            <v>6039607.9350780156</v>
          </cell>
          <cell r="AM138">
            <v>5247823.2241227571</v>
          </cell>
          <cell r="AN138">
            <v>63571190.254072562</v>
          </cell>
          <cell r="AW138">
            <v>8174260.5600000005</v>
          </cell>
          <cell r="AX138">
            <v>6833410.2599999998</v>
          </cell>
          <cell r="AY138">
            <v>8112280.0300000003</v>
          </cell>
          <cell r="AZ138">
            <v>1097183.0700000003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</row>
        <row r="139">
          <cell r="A139" t="str">
            <v>GDN</v>
          </cell>
          <cell r="B139" t="str">
            <v>B</v>
          </cell>
          <cell r="D139" t="str">
            <v>COGS</v>
          </cell>
          <cell r="G139">
            <v>1349407.7355334084</v>
          </cell>
          <cell r="H139">
            <v>1123236.5110074454</v>
          </cell>
          <cell r="I139">
            <v>1342456.7408066071</v>
          </cell>
          <cell r="J139">
            <v>2216655.5529560801</v>
          </cell>
          <cell r="K139">
            <v>2833356.2354405397</v>
          </cell>
          <cell r="L139">
            <v>3341875.168524045</v>
          </cell>
          <cell r="M139">
            <v>3029232.4838263462</v>
          </cell>
          <cell r="N139">
            <v>2966540.2841702849</v>
          </cell>
          <cell r="O139">
            <v>3077746.2636399395</v>
          </cell>
          <cell r="P139">
            <v>2924940.1294679232</v>
          </cell>
          <cell r="Q139">
            <v>2532839.5632451926</v>
          </cell>
          <cell r="R139">
            <v>2243851.4526888663</v>
          </cell>
          <cell r="S139">
            <v>28982138.121306676</v>
          </cell>
          <cell r="Y139" t="str">
            <v>COGS</v>
          </cell>
          <cell r="AB139">
            <v>2334822.8937982209</v>
          </cell>
          <cell r="AC139">
            <v>2027251.1916964147</v>
          </cell>
          <cell r="AD139">
            <v>2399288.6647696923</v>
          </cell>
          <cell r="AE139">
            <v>2397162.9765965948</v>
          </cell>
          <cell r="AF139">
            <v>2754374.0725403363</v>
          </cell>
          <cell r="AG139">
            <v>3243746.1801900733</v>
          </cell>
          <cell r="AH139">
            <v>3540218.0848445445</v>
          </cell>
          <cell r="AI139">
            <v>3694005.9166789553</v>
          </cell>
          <cell r="AJ139">
            <v>3734867.7235590792</v>
          </cell>
          <cell r="AK139">
            <v>3333775.7152037863</v>
          </cell>
          <cell r="AL139">
            <v>3297173.6843752619</v>
          </cell>
          <cell r="AM139">
            <v>2974519.2848312622</v>
          </cell>
          <cell r="AN139">
            <v>35731206.38908422</v>
          </cell>
          <cell r="AW139">
            <v>4997129.208647171</v>
          </cell>
          <cell r="AX139">
            <v>4251374.1101475349</v>
          </cell>
          <cell r="AY139">
            <v>5096734.6939666662</v>
          </cell>
          <cell r="AZ139">
            <v>717367.75760609482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</row>
        <row r="140">
          <cell r="A140" t="str">
            <v>GDN</v>
          </cell>
          <cell r="D140" t="str">
            <v>GROSS MARGIN</v>
          </cell>
          <cell r="G140">
            <v>830907.67446659179</v>
          </cell>
          <cell r="H140">
            <v>704071.19899255456</v>
          </cell>
          <cell r="I140">
            <v>668040.10919339303</v>
          </cell>
          <cell r="J140">
            <v>1509607.3570439196</v>
          </cell>
          <cell r="K140">
            <v>1920067.6845594598</v>
          </cell>
          <cell r="L140">
            <v>2169270.9714759556</v>
          </cell>
          <cell r="M140">
            <v>2082380.5361736519</v>
          </cell>
          <cell r="N140">
            <v>2238750.135829716</v>
          </cell>
          <cell r="O140">
            <v>2343635.3263600599</v>
          </cell>
          <cell r="P140">
            <v>2075435.4505320778</v>
          </cell>
          <cell r="Q140">
            <v>1704272.1667548078</v>
          </cell>
          <cell r="R140">
            <v>1442882.8073111339</v>
          </cell>
          <cell r="S140">
            <v>19689321.418693319</v>
          </cell>
          <cell r="Y140" t="str">
            <v>GROSS MARGIN</v>
          </cell>
          <cell r="AB140">
            <v>1870913.6241012579</v>
          </cell>
          <cell r="AC140">
            <v>1609225.2975499425</v>
          </cell>
          <cell r="AD140">
            <v>1810692.3141141867</v>
          </cell>
          <cell r="AE140">
            <v>1740157.7043266175</v>
          </cell>
          <cell r="AF140">
            <v>1983290.919407906</v>
          </cell>
          <cell r="AG140">
            <v>2425291.3433536626</v>
          </cell>
          <cell r="AH140">
            <v>2726676.0021428876</v>
          </cell>
          <cell r="AI140">
            <v>3012179.495455666</v>
          </cell>
          <cell r="AJ140">
            <v>3048479.4212797228</v>
          </cell>
          <cell r="AK140">
            <v>2597339.5532622347</v>
          </cell>
          <cell r="AL140">
            <v>2742434.2507027537</v>
          </cell>
          <cell r="AM140">
            <v>2273303.9392914949</v>
          </cell>
          <cell r="AN140">
            <v>27839983.864988331</v>
          </cell>
          <cell r="AW140">
            <v>3177131.351352829</v>
          </cell>
          <cell r="AX140">
            <v>2582036.1498524658</v>
          </cell>
          <cell r="AY140">
            <v>3015545.336033334</v>
          </cell>
          <cell r="AZ140">
            <v>379815.31239390542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</row>
        <row r="141">
          <cell r="A141" t="str">
            <v>GDN</v>
          </cell>
          <cell r="B141" t="str">
            <v>C</v>
          </cell>
          <cell r="D141" t="str">
            <v>Income from suppliers</v>
          </cell>
          <cell r="G141">
            <v>6784.4512983915811</v>
          </cell>
          <cell r="H141">
            <v>10553.744376728395</v>
          </cell>
          <cell r="I141">
            <v>176990.10320639246</v>
          </cell>
          <cell r="J141">
            <v>53747.331755509738</v>
          </cell>
          <cell r="K141">
            <v>55940.843481641889</v>
          </cell>
          <cell r="L141">
            <v>121638.69554082707</v>
          </cell>
          <cell r="M141">
            <v>134342.83229853428</v>
          </cell>
          <cell r="N141">
            <v>93584.134844083412</v>
          </cell>
          <cell r="O141">
            <v>74332.155364686507</v>
          </cell>
          <cell r="P141">
            <v>110081.69671281124</v>
          </cell>
          <cell r="Q141">
            <v>126141.2814421509</v>
          </cell>
          <cell r="R141">
            <v>306012.40317480057</v>
          </cell>
          <cell r="S141">
            <v>1270149.6734965581</v>
          </cell>
          <cell r="Y141" t="str">
            <v>Income from suppliers</v>
          </cell>
          <cell r="AB141">
            <v>130055.39621086892</v>
          </cell>
          <cell r="AC141">
            <v>112101.8287499787</v>
          </cell>
          <cell r="AD141">
            <v>124018.7892359696</v>
          </cell>
          <cell r="AE141">
            <v>121467.47814708279</v>
          </cell>
          <cell r="AF141">
            <v>136751.06710781014</v>
          </cell>
          <cell r="AG141">
            <v>191326.1274785634</v>
          </cell>
          <cell r="AH141">
            <v>214252.97175609361</v>
          </cell>
          <cell r="AI141">
            <v>227801.09071172727</v>
          </cell>
          <cell r="AJ141">
            <v>223174.37610506642</v>
          </cell>
          <cell r="AK141">
            <v>185422.61086998921</v>
          </cell>
          <cell r="AL141">
            <v>198547.95652131</v>
          </cell>
          <cell r="AM141">
            <v>164931.84702351355</v>
          </cell>
          <cell r="AN141">
            <v>2029851.5399179736</v>
          </cell>
          <cell r="AW141">
            <v>177314.87925010617</v>
          </cell>
          <cell r="AX141">
            <v>133883.2056065239</v>
          </cell>
          <cell r="AY141">
            <v>124324.41334871673</v>
          </cell>
          <cell r="AZ141">
            <v>17007.33859808425</v>
          </cell>
          <cell r="BA141">
            <v>0</v>
          </cell>
          <cell r="BB141">
            <v>0</v>
          </cell>
          <cell r="BC141">
            <v>1063.5599999999988</v>
          </cell>
          <cell r="BD141">
            <v>864.13000000000466</v>
          </cell>
          <cell r="BE141">
            <v>0</v>
          </cell>
          <cell r="BF141">
            <v>0</v>
          </cell>
          <cell r="BG141">
            <v>0</v>
          </cell>
          <cell r="BH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</row>
        <row r="142">
          <cell r="A142" t="str">
            <v>GDN</v>
          </cell>
          <cell r="D142" t="str">
            <v>TOTAL MARGIN</v>
          </cell>
          <cell r="G142">
            <v>837692.12576498336</v>
          </cell>
          <cell r="H142">
            <v>714624.94336928299</v>
          </cell>
          <cell r="I142">
            <v>845030.21239978552</v>
          </cell>
          <cell r="J142">
            <v>1563354.6887994295</v>
          </cell>
          <cell r="K142">
            <v>1976008.528041102</v>
          </cell>
          <cell r="L142">
            <v>2290909.6670167828</v>
          </cell>
          <cell r="M142">
            <v>2216723.3684721864</v>
          </cell>
          <cell r="N142">
            <v>2332334.2706737993</v>
          </cell>
          <cell r="O142">
            <v>2417967.4817247465</v>
          </cell>
          <cell r="P142">
            <v>2185517.1472448893</v>
          </cell>
          <cell r="Q142">
            <v>1830413.4481969588</v>
          </cell>
          <cell r="R142">
            <v>1748895.2104859345</v>
          </cell>
          <cell r="S142">
            <v>20959471.092189882</v>
          </cell>
          <cell r="Y142" t="str">
            <v>TOTAL MARGIN</v>
          </cell>
          <cell r="AB142">
            <v>2000969.0203121267</v>
          </cell>
          <cell r="AC142">
            <v>1721327.126299921</v>
          </cell>
          <cell r="AD142">
            <v>1934711.1033501562</v>
          </cell>
          <cell r="AE142">
            <v>1861625.1824737</v>
          </cell>
          <cell r="AF142">
            <v>2120041.9865157162</v>
          </cell>
          <cell r="AG142">
            <v>2616617.4708322259</v>
          </cell>
          <cell r="AH142">
            <v>2940928.9738989812</v>
          </cell>
          <cell r="AI142">
            <v>3239980.5861673933</v>
          </cell>
          <cell r="AJ142">
            <v>3271653.7973847892</v>
          </cell>
          <cell r="AK142">
            <v>2782762.1641322239</v>
          </cell>
          <cell r="AL142">
            <v>2940982.2072240636</v>
          </cell>
          <cell r="AM142">
            <v>2438235.7863150085</v>
          </cell>
          <cell r="AN142">
            <v>29869835.404906303</v>
          </cell>
          <cell r="AW142">
            <v>3354446.230602935</v>
          </cell>
          <cell r="AX142">
            <v>2715919.3554589902</v>
          </cell>
          <cell r="AY142">
            <v>3139869.7493820507</v>
          </cell>
          <cell r="AZ142">
            <v>396822.65099198965</v>
          </cell>
          <cell r="BA142">
            <v>0</v>
          </cell>
          <cell r="BB142">
            <v>0</v>
          </cell>
          <cell r="BC142">
            <v>1063.5599999999988</v>
          </cell>
          <cell r="BD142">
            <v>864.13000000000466</v>
          </cell>
          <cell r="BE142">
            <v>0</v>
          </cell>
          <cell r="BF142">
            <v>0</v>
          </cell>
          <cell r="BG142">
            <v>0</v>
          </cell>
          <cell r="BH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</row>
        <row r="143">
          <cell r="A143" t="str">
            <v>GDN</v>
          </cell>
          <cell r="B143" t="str">
            <v>DJ</v>
          </cell>
          <cell r="D143" t="str">
            <v>Total Rent</v>
          </cell>
          <cell r="G143">
            <v>413468.30000000005</v>
          </cell>
          <cell r="H143">
            <v>356232.16000000003</v>
          </cell>
          <cell r="I143">
            <v>354426.16999999993</v>
          </cell>
          <cell r="J143">
            <v>1358785.6999999997</v>
          </cell>
          <cell r="K143">
            <v>1599656.7899999998</v>
          </cell>
          <cell r="L143">
            <v>1779139.0900000003</v>
          </cell>
          <cell r="M143">
            <v>1642031.7400000002</v>
          </cell>
          <cell r="N143">
            <v>1703627.7999999996</v>
          </cell>
          <cell r="O143">
            <v>1761713.1400000004</v>
          </cell>
          <cell r="P143">
            <v>1553437.39</v>
          </cell>
          <cell r="Q143">
            <v>1292357.22</v>
          </cell>
          <cell r="R143">
            <v>1101750.4600000011</v>
          </cell>
          <cell r="S143">
            <v>14916625.960000001</v>
          </cell>
          <cell r="Y143" t="str">
            <v>Total Rent</v>
          </cell>
          <cell r="AB143">
            <v>1445895.9182193121</v>
          </cell>
          <cell r="AC143">
            <v>1256333.6093641911</v>
          </cell>
          <cell r="AD143">
            <v>1396608.356806196</v>
          </cell>
          <cell r="AE143">
            <v>1338219.7374784891</v>
          </cell>
          <cell r="AF143">
            <v>1519021.7078511377</v>
          </cell>
          <cell r="AG143">
            <v>1940482.1329581109</v>
          </cell>
          <cell r="AH143">
            <v>2159678.0741167553</v>
          </cell>
          <cell r="AI143">
            <v>2347733.7140598218</v>
          </cell>
          <cell r="AJ143">
            <v>2344355.8070698516</v>
          </cell>
          <cell r="AK143">
            <v>1988149.2408542428</v>
          </cell>
          <cell r="AL143">
            <v>2116987.8634324768</v>
          </cell>
          <cell r="AM143">
            <v>1737134.5841936525</v>
          </cell>
          <cell r="AN143">
            <v>21590600.746404234</v>
          </cell>
          <cell r="AW143">
            <v>2224979.66</v>
          </cell>
          <cell r="AX143">
            <v>1830559.63</v>
          </cell>
          <cell r="AY143">
            <v>2123169.54</v>
          </cell>
          <cell r="AZ143">
            <v>294559.63000000024</v>
          </cell>
          <cell r="BA143">
            <v>44987.830000000016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B143">
            <v>0</v>
          </cell>
          <cell r="CC143">
            <v>0</v>
          </cell>
        </row>
        <row r="144">
          <cell r="A144" t="str">
            <v>GDN</v>
          </cell>
          <cell r="B144" t="str">
            <v>I</v>
          </cell>
          <cell r="D144" t="str">
            <v>Staff</v>
          </cell>
          <cell r="G144">
            <v>55085.210000000006</v>
          </cell>
          <cell r="H144">
            <v>49068.33</v>
          </cell>
          <cell r="I144">
            <v>101177.19</v>
          </cell>
          <cell r="J144">
            <v>192121.68</v>
          </cell>
          <cell r="K144">
            <v>197165.6</v>
          </cell>
          <cell r="L144">
            <v>203722.95</v>
          </cell>
          <cell r="M144">
            <v>211679.46000000008</v>
          </cell>
          <cell r="N144">
            <v>202581.70000000004</v>
          </cell>
          <cell r="O144">
            <v>211825.03999999992</v>
          </cell>
          <cell r="P144">
            <v>202447.59000000005</v>
          </cell>
          <cell r="Q144">
            <v>201068.65999999995</v>
          </cell>
          <cell r="R144">
            <v>197152.22000000003</v>
          </cell>
          <cell r="S144">
            <v>2025095.6300000001</v>
          </cell>
          <cell r="Y144" t="str">
            <v>Staff</v>
          </cell>
          <cell r="AB144">
            <v>217437.20103805189</v>
          </cell>
          <cell r="AC144">
            <v>213921.93927244539</v>
          </cell>
          <cell r="AD144">
            <v>213921.93927244539</v>
          </cell>
          <cell r="AE144">
            <v>213921.93927244539</v>
          </cell>
          <cell r="AF144">
            <v>223521.93927244539</v>
          </cell>
          <cell r="AG144">
            <v>223521.93927244539</v>
          </cell>
          <cell r="AH144">
            <v>223521.93927244539</v>
          </cell>
          <cell r="AI144">
            <v>223521.93927244539</v>
          </cell>
          <cell r="AJ144">
            <v>223521.93927244539</v>
          </cell>
          <cell r="AK144">
            <v>216321.93927244539</v>
          </cell>
          <cell r="AL144">
            <v>213921.93927244539</v>
          </cell>
          <cell r="AM144">
            <v>213921.93927244539</v>
          </cell>
          <cell r="AN144">
            <v>2620978.5330349514</v>
          </cell>
          <cell r="AW144">
            <v>293181.42</v>
          </cell>
          <cell r="AX144">
            <v>304175.18000000005</v>
          </cell>
          <cell r="AY144">
            <v>369548.88</v>
          </cell>
          <cell r="AZ144">
            <v>576499.75</v>
          </cell>
          <cell r="BA144">
            <v>-74345.359999999942</v>
          </cell>
          <cell r="BB144">
            <v>-117446.42000000001</v>
          </cell>
          <cell r="BC144">
            <v>11676.759999999982</v>
          </cell>
          <cell r="BD144">
            <v>5166.4200000000155</v>
          </cell>
          <cell r="BE144">
            <v>4127.7499999999936</v>
          </cell>
          <cell r="BF144">
            <v>3210.7299999999932</v>
          </cell>
          <cell r="BG144">
            <v>2322.1200000000299</v>
          </cell>
          <cell r="BH144">
            <v>5554.8100000000022</v>
          </cell>
          <cell r="BR144">
            <v>1260.9999999999998</v>
          </cell>
          <cell r="BS144">
            <v>1260.9999999999998</v>
          </cell>
          <cell r="BT144">
            <v>1260.9999999999998</v>
          </cell>
          <cell r="BU144">
            <v>3987.5296000000003</v>
          </cell>
          <cell r="BV144">
            <v>4160.8053765115346</v>
          </cell>
          <cell r="BW144">
            <v>4057.1843570337305</v>
          </cell>
          <cell r="BX144">
            <v>3826.2393263055951</v>
          </cell>
          <cell r="BY144">
            <v>3504.4254300757416</v>
          </cell>
          <cell r="BZ144">
            <v>3734.6905244073141</v>
          </cell>
          <cell r="CA144">
            <v>3767.7222907694363</v>
          </cell>
          <cell r="CB144">
            <v>8125.7698733622783</v>
          </cell>
          <cell r="CC144">
            <v>8106.3446358162355</v>
          </cell>
        </row>
        <row r="145">
          <cell r="A145" t="str">
            <v>GDN</v>
          </cell>
          <cell r="B145" t="str">
            <v>EF</v>
          </cell>
          <cell r="D145" t="str">
            <v>Warehouse &amp; Distribution Costs</v>
          </cell>
          <cell r="G145">
            <v>26471.763839856121</v>
          </cell>
          <cell r="H145">
            <v>29067.777688362279</v>
          </cell>
          <cell r="I145">
            <v>34438.383188261134</v>
          </cell>
          <cell r="J145">
            <v>67086.587753629414</v>
          </cell>
          <cell r="K145">
            <v>74484.929653832063</v>
          </cell>
          <cell r="L145">
            <v>66541.093291485682</v>
          </cell>
          <cell r="M145">
            <v>59863.529404817004</v>
          </cell>
          <cell r="N145">
            <v>67417.157684463135</v>
          </cell>
          <cell r="O145">
            <v>66505.087018358041</v>
          </cell>
          <cell r="P145">
            <v>60486.668380078976</v>
          </cell>
          <cell r="Q145">
            <v>61005.845143418584</v>
          </cell>
          <cell r="R145">
            <v>67112.644105256564</v>
          </cell>
          <cell r="S145">
            <v>680481.4671518188</v>
          </cell>
          <cell r="Y145" t="str">
            <v>Warehouse &amp; Distribution Costs</v>
          </cell>
          <cell r="AB145">
            <v>73926.716678076904</v>
          </cell>
          <cell r="AC145">
            <v>73612.850400351483</v>
          </cell>
          <cell r="AD145">
            <v>74058.916460945838</v>
          </cell>
          <cell r="AE145">
            <v>70528.191683878074</v>
          </cell>
          <cell r="AF145">
            <v>70367.645804458822</v>
          </cell>
          <cell r="AG145">
            <v>74587.329191072189</v>
          </cell>
          <cell r="AH145">
            <v>74291.946821029589</v>
          </cell>
          <cell r="AI145">
            <v>77926.446767342917</v>
          </cell>
          <cell r="AJ145">
            <v>79653.378727679839</v>
          </cell>
          <cell r="AK145">
            <v>77541.560890184919</v>
          </cell>
          <cell r="AL145">
            <v>81807.251311235101</v>
          </cell>
          <cell r="AM145">
            <v>78113.406463452033</v>
          </cell>
          <cell r="AN145">
            <v>906415.64119970787</v>
          </cell>
          <cell r="AW145">
            <v>47383.83</v>
          </cell>
          <cell r="AX145">
            <v>49714.489999999991</v>
          </cell>
          <cell r="AY145">
            <v>49613.55</v>
          </cell>
          <cell r="AZ145">
            <v>65925.079999999987</v>
          </cell>
          <cell r="BA145">
            <v>-4191.1099999999969</v>
          </cell>
          <cell r="BB145">
            <v>521.37999999999988</v>
          </cell>
          <cell r="BC145">
            <v>339.27</v>
          </cell>
          <cell r="BD145">
            <v>0</v>
          </cell>
          <cell r="BE145">
            <v>75</v>
          </cell>
          <cell r="BF145">
            <v>0</v>
          </cell>
          <cell r="BG145">
            <v>0</v>
          </cell>
          <cell r="BH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B145">
            <v>0</v>
          </cell>
          <cell r="CC145">
            <v>0</v>
          </cell>
        </row>
        <row r="146">
          <cell r="A146" t="str">
            <v>GDN</v>
          </cell>
          <cell r="B146" t="str">
            <v>KLM</v>
          </cell>
          <cell r="D146" t="str">
            <v>Utilities / Supplies / Services</v>
          </cell>
          <cell r="G146">
            <v>18281.47</v>
          </cell>
          <cell r="H146">
            <v>24334.309999999998</v>
          </cell>
          <cell r="I146">
            <v>33638.283841877565</v>
          </cell>
          <cell r="J146">
            <v>72347.179711542558</v>
          </cell>
          <cell r="K146">
            <v>94363.296717448189</v>
          </cell>
          <cell r="L146">
            <v>70880.748118795309</v>
          </cell>
          <cell r="M146">
            <v>89586.739999999991</v>
          </cell>
          <cell r="N146">
            <v>106519.66</v>
          </cell>
          <cell r="O146">
            <v>101576.82608350983</v>
          </cell>
          <cell r="P146">
            <v>104971.10999999999</v>
          </cell>
          <cell r="Q146">
            <v>110378.47273671567</v>
          </cell>
          <cell r="R146">
            <v>148819.80692900345</v>
          </cell>
          <cell r="S146">
            <v>975697.90413889254</v>
          </cell>
          <cell r="Y146" t="str">
            <v>Utilities / Supplies / Services</v>
          </cell>
          <cell r="AB146">
            <v>82171.829451072626</v>
          </cell>
          <cell r="AC146">
            <v>78972.45784828531</v>
          </cell>
          <cell r="AD146">
            <v>81881.665985587941</v>
          </cell>
          <cell r="AE146">
            <v>81547.789192147728</v>
          </cell>
          <cell r="AF146">
            <v>84874.323271225832</v>
          </cell>
          <cell r="AG146">
            <v>90818.201326723123</v>
          </cell>
          <cell r="AH146">
            <v>94699.793633124616</v>
          </cell>
          <cell r="AI146">
            <v>97339.260242909018</v>
          </cell>
          <cell r="AJ146">
            <v>97567.926503849478</v>
          </cell>
          <cell r="AK146">
            <v>92138.133448012755</v>
          </cell>
          <cell r="AL146">
            <v>93285.498877989055</v>
          </cell>
          <cell r="AM146">
            <v>152168.25981262603</v>
          </cell>
          <cell r="AN146">
            <v>1127465.1395935535</v>
          </cell>
          <cell r="AW146">
            <v>77653.909999999989</v>
          </cell>
          <cell r="AX146">
            <v>83275.360000000001</v>
          </cell>
          <cell r="AY146">
            <v>127155.22999999997</v>
          </cell>
          <cell r="AZ146">
            <v>192178.41999999998</v>
          </cell>
          <cell r="BA146">
            <v>24423.77</v>
          </cell>
          <cell r="BB146">
            <v>8053.2200000000021</v>
          </cell>
          <cell r="BC146">
            <v>-7550.9500000000016</v>
          </cell>
          <cell r="BD146">
            <v>162.94000000000005</v>
          </cell>
          <cell r="BE146">
            <v>168.65000000000009</v>
          </cell>
          <cell r="BF146">
            <v>2950</v>
          </cell>
          <cell r="BG146">
            <v>130.69999999999982</v>
          </cell>
          <cell r="BH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</row>
        <row r="147">
          <cell r="A147" t="str">
            <v>GDN</v>
          </cell>
          <cell r="B147" t="str">
            <v>N</v>
          </cell>
          <cell r="D147" t="str">
            <v>Tax, Duty &amp; Other Charges</v>
          </cell>
          <cell r="G147">
            <v>17744.169999999998</v>
          </cell>
          <cell r="H147">
            <v>17743</v>
          </cell>
          <cell r="I147">
            <v>17991.5</v>
          </cell>
          <cell r="J147">
            <v>17949.41</v>
          </cell>
          <cell r="K147">
            <v>17703</v>
          </cell>
          <cell r="L147">
            <v>18847.149999999998</v>
          </cell>
          <cell r="M147">
            <v>18313.809999999998</v>
          </cell>
          <cell r="N147">
            <v>18634.52</v>
          </cell>
          <cell r="O147">
            <v>18219</v>
          </cell>
          <cell r="P147">
            <v>18266.41</v>
          </cell>
          <cell r="Q147">
            <v>26678.170000000002</v>
          </cell>
          <cell r="R147">
            <v>41339.24</v>
          </cell>
          <cell r="S147">
            <v>249429.38</v>
          </cell>
          <cell r="Y147" t="str">
            <v>Tax, Duty &amp; Other Charges</v>
          </cell>
          <cell r="AB147">
            <v>25631.873850377804</v>
          </cell>
          <cell r="AC147">
            <v>25631.873850377804</v>
          </cell>
          <cell r="AD147">
            <v>25631.873850377804</v>
          </cell>
          <cell r="AE147">
            <v>25631.873850377804</v>
          </cell>
          <cell r="AF147">
            <v>25631.873850377804</v>
          </cell>
          <cell r="AG147">
            <v>25631.873850377804</v>
          </cell>
          <cell r="AH147">
            <v>25631.873850377804</v>
          </cell>
          <cell r="AI147">
            <v>25631.873850377804</v>
          </cell>
          <cell r="AJ147">
            <v>25631.873850377804</v>
          </cell>
          <cell r="AK147">
            <v>25631.873850377804</v>
          </cell>
          <cell r="AL147">
            <v>25631.873850377804</v>
          </cell>
          <cell r="AM147">
            <v>25631.873850377804</v>
          </cell>
          <cell r="AN147">
            <v>307582.48620453366</v>
          </cell>
          <cell r="AW147">
            <v>55755.58</v>
          </cell>
          <cell r="AX147">
            <v>55737.000000000007</v>
          </cell>
          <cell r="AY147">
            <v>55751.4</v>
          </cell>
          <cell r="AZ147">
            <v>55784.41</v>
          </cell>
          <cell r="BA147">
            <v>306.45999999999998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</row>
        <row r="148">
          <cell r="A148" t="str">
            <v>GDN</v>
          </cell>
          <cell r="B148" t="str">
            <v>O</v>
          </cell>
          <cell r="D148" t="str">
            <v>Marketing</v>
          </cell>
          <cell r="G148">
            <v>0</v>
          </cell>
          <cell r="H148">
            <v>0</v>
          </cell>
          <cell r="I148">
            <v>3841.8</v>
          </cell>
          <cell r="J148">
            <v>0</v>
          </cell>
          <cell r="K148">
            <v>100</v>
          </cell>
          <cell r="L148">
            <v>5946.96</v>
          </cell>
          <cell r="M148">
            <v>16.259999999999998</v>
          </cell>
          <cell r="N148">
            <v>504.19</v>
          </cell>
          <cell r="O148">
            <v>604.06999999999994</v>
          </cell>
          <cell r="P148">
            <v>320.89</v>
          </cell>
          <cell r="Q148">
            <v>3395.39</v>
          </cell>
          <cell r="R148">
            <v>3403.1299999999997</v>
          </cell>
          <cell r="S148">
            <v>18132.689999999999</v>
          </cell>
          <cell r="Y148" t="str">
            <v>Marketing</v>
          </cell>
          <cell r="AB148">
            <v>11542.512746666665</v>
          </cell>
          <cell r="AC148">
            <v>11542.512746666665</v>
          </cell>
          <cell r="AD148">
            <v>11542.512746666665</v>
          </cell>
          <cell r="AE148">
            <v>11542.512746666665</v>
          </cell>
          <cell r="AF148">
            <v>11542.512746666665</v>
          </cell>
          <cell r="AG148">
            <v>11542.512746666665</v>
          </cell>
          <cell r="AH148">
            <v>11542.512746666665</v>
          </cell>
          <cell r="AI148">
            <v>11542.512746666665</v>
          </cell>
          <cell r="AJ148">
            <v>11542.512746666665</v>
          </cell>
          <cell r="AK148">
            <v>11542.512746666665</v>
          </cell>
          <cell r="AL148">
            <v>11542.512746666665</v>
          </cell>
          <cell r="AM148">
            <v>11542.512746666665</v>
          </cell>
          <cell r="AN148">
            <v>138510.15296000001</v>
          </cell>
          <cell r="AW148">
            <v>6852.2</v>
          </cell>
          <cell r="AX148">
            <v>11940.69</v>
          </cell>
          <cell r="AY148">
            <v>8513.49</v>
          </cell>
          <cell r="AZ148">
            <v>0</v>
          </cell>
          <cell r="BA148">
            <v>1715.37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</row>
        <row r="149">
          <cell r="A149" t="str">
            <v>GDN</v>
          </cell>
          <cell r="D149" t="str">
            <v>TOTAL COST</v>
          </cell>
          <cell r="G149">
            <v>531050.91383985628</v>
          </cell>
          <cell r="H149">
            <v>476445.57768836233</v>
          </cell>
          <cell r="I149">
            <v>545513.32703013869</v>
          </cell>
          <cell r="J149">
            <v>1708290.5574651714</v>
          </cell>
          <cell r="K149">
            <v>1983473.61637128</v>
          </cell>
          <cell r="L149">
            <v>2145077.991410281</v>
          </cell>
          <cell r="M149">
            <v>2021491.5394048174</v>
          </cell>
          <cell r="N149">
            <v>2099285.0276844627</v>
          </cell>
          <cell r="O149">
            <v>2160443.1631018678</v>
          </cell>
          <cell r="P149">
            <v>1939930.0583800785</v>
          </cell>
          <cell r="Q149">
            <v>1694883.7578801338</v>
          </cell>
          <cell r="R149">
            <v>1559577.5010342612</v>
          </cell>
          <cell r="S149">
            <v>18865463.03129071</v>
          </cell>
          <cell r="Y149" t="str">
            <v>TOTAL COST</v>
          </cell>
          <cell r="AB149">
            <v>1856606.0519835581</v>
          </cell>
          <cell r="AC149">
            <v>1660015.243482318</v>
          </cell>
          <cell r="AD149">
            <v>1803645.2651222195</v>
          </cell>
          <cell r="AE149">
            <v>1741392.0442240047</v>
          </cell>
          <cell r="AF149">
            <v>1934960.0027963123</v>
          </cell>
          <cell r="AG149">
            <v>2366583.9893453959</v>
          </cell>
          <cell r="AH149">
            <v>2589366.1404403998</v>
          </cell>
          <cell r="AI149">
            <v>2783695.7469395632</v>
          </cell>
          <cell r="AJ149">
            <v>2782273.4381708703</v>
          </cell>
          <cell r="AK149">
            <v>2411325.2610619301</v>
          </cell>
          <cell r="AL149">
            <v>2543176.9394911905</v>
          </cell>
          <cell r="AM149">
            <v>2218512.5763392202</v>
          </cell>
          <cell r="AN149">
            <v>26691552.699396979</v>
          </cell>
          <cell r="AW149">
            <v>2705806.5999999996</v>
          </cell>
          <cell r="AX149">
            <v>2335402.35</v>
          </cell>
          <cell r="AY149">
            <v>2733752.09</v>
          </cell>
          <cell r="AZ149">
            <v>1184947.2900000003</v>
          </cell>
          <cell r="BA149">
            <v>-7103.0399999999245</v>
          </cell>
          <cell r="BB149">
            <v>-108871.82</v>
          </cell>
          <cell r="BC149">
            <v>4465.0799999999799</v>
          </cell>
          <cell r="BD149">
            <v>5329.3600000000151</v>
          </cell>
          <cell r="BE149">
            <v>4371.3999999999942</v>
          </cell>
          <cell r="BF149">
            <v>6160.7299999999932</v>
          </cell>
          <cell r="BG149">
            <v>2452.8200000000297</v>
          </cell>
          <cell r="BH149">
            <v>5554.8100000000022</v>
          </cell>
          <cell r="BR149">
            <v>1260.9999999999998</v>
          </cell>
          <cell r="BS149">
            <v>1260.9999999999998</v>
          </cell>
          <cell r="BT149">
            <v>1260.9999999999998</v>
          </cell>
          <cell r="BU149">
            <v>3987.5296000000003</v>
          </cell>
          <cell r="BV149">
            <v>4160.8053765115346</v>
          </cell>
          <cell r="BW149">
            <v>4057.1843570337305</v>
          </cell>
          <cell r="BX149">
            <v>3826.2393263055951</v>
          </cell>
          <cell r="BY149">
            <v>3504.4254300757416</v>
          </cell>
          <cell r="BZ149">
            <v>3734.6905244073141</v>
          </cell>
          <cell r="CA149">
            <v>3767.7222907694363</v>
          </cell>
          <cell r="CB149">
            <v>8125.7698733622783</v>
          </cell>
          <cell r="CC149">
            <v>8106.3446358162355</v>
          </cell>
        </row>
        <row r="150">
          <cell r="A150" t="str">
            <v>GDN</v>
          </cell>
          <cell r="D150" t="str">
            <v>STORE CASH CONTRIBUTION</v>
          </cell>
          <cell r="G150">
            <v>306641.21192512708</v>
          </cell>
          <cell r="H150">
            <v>238179.36568092066</v>
          </cell>
          <cell r="I150">
            <v>299516.88536964683</v>
          </cell>
          <cell r="J150">
            <v>-144935.86866574211</v>
          </cell>
          <cell r="K150">
            <v>-7465.0883301782451</v>
          </cell>
          <cell r="L150">
            <v>145831.67560650175</v>
          </cell>
          <cell r="M150">
            <v>195231.8290673689</v>
          </cell>
          <cell r="N150">
            <v>233049.24298933684</v>
          </cell>
          <cell r="O150">
            <v>257524.31862287878</v>
          </cell>
          <cell r="P150">
            <v>245587.0888648105</v>
          </cell>
          <cell r="Q150">
            <v>135529.69031682482</v>
          </cell>
          <cell r="R150">
            <v>189317.7094516732</v>
          </cell>
          <cell r="S150">
            <v>2094008.0608991687</v>
          </cell>
          <cell r="Y150" t="str">
            <v>STORE CASH CONTRIBUTION</v>
          </cell>
          <cell r="AB150">
            <v>144362.9683285685</v>
          </cell>
          <cell r="AC150">
            <v>61311.88281760316</v>
          </cell>
          <cell r="AD150">
            <v>131065.83822793665</v>
          </cell>
          <cell r="AE150">
            <v>120233.13824969534</v>
          </cell>
          <cell r="AF150">
            <v>185081.9837194038</v>
          </cell>
          <cell r="AG150">
            <v>250033.48148683007</v>
          </cell>
          <cell r="AH150">
            <v>351562.83345858171</v>
          </cell>
          <cell r="AI150">
            <v>456284.83922782989</v>
          </cell>
          <cell r="AJ150">
            <v>489380.35921391897</v>
          </cell>
          <cell r="AK150">
            <v>371436.90307029401</v>
          </cell>
          <cell r="AL150">
            <v>397805.26773287309</v>
          </cell>
          <cell r="AM150">
            <v>219723.20997578814</v>
          </cell>
          <cell r="AN150">
            <v>3178282.7055093232</v>
          </cell>
          <cell r="AW150">
            <v>648639.6306029351</v>
          </cell>
          <cell r="AX150">
            <v>380517.00545898988</v>
          </cell>
          <cell r="AY150">
            <v>406117.65938205068</v>
          </cell>
          <cell r="AZ150">
            <v>-788124.6390080105</v>
          </cell>
          <cell r="BA150">
            <v>7103.0399999999245</v>
          </cell>
          <cell r="BB150">
            <v>108871.82</v>
          </cell>
          <cell r="BC150">
            <v>-3401.5199999999822</v>
          </cell>
          <cell r="BD150">
            <v>-4465.2300000000105</v>
          </cell>
          <cell r="BE150">
            <v>-4371.3999999999942</v>
          </cell>
          <cell r="BF150">
            <v>-6160.7299999999932</v>
          </cell>
          <cell r="BG150">
            <v>-2452.8200000000297</v>
          </cell>
          <cell r="BH150">
            <v>-5554.8100000000022</v>
          </cell>
          <cell r="BR150">
            <v>-1260.9999999999998</v>
          </cell>
          <cell r="BS150">
            <v>-1260.9999999999998</v>
          </cell>
          <cell r="BT150">
            <v>-1260.9999999999998</v>
          </cell>
          <cell r="BU150">
            <v>-3987.5296000000003</v>
          </cell>
          <cell r="BV150">
            <v>-4160.8053765115346</v>
          </cell>
          <cell r="BW150">
            <v>-4057.1843570337305</v>
          </cell>
          <cell r="BX150">
            <v>-3826.2393263055951</v>
          </cell>
          <cell r="BY150">
            <v>-3504.4254300757416</v>
          </cell>
          <cell r="BZ150">
            <v>-3734.6905244073141</v>
          </cell>
          <cell r="CA150">
            <v>-3767.7222907694363</v>
          </cell>
          <cell r="CB150">
            <v>-8125.7698733622783</v>
          </cell>
          <cell r="CC150">
            <v>-8106.3446358162355</v>
          </cell>
        </row>
        <row r="151">
          <cell r="A151" t="str">
            <v>GDN</v>
          </cell>
          <cell r="B151" t="str">
            <v>S</v>
          </cell>
          <cell r="D151" t="str">
            <v>Central Costs</v>
          </cell>
          <cell r="G151">
            <v>99582.401245755173</v>
          </cell>
          <cell r="H151">
            <v>152364.68257101037</v>
          </cell>
          <cell r="I151">
            <v>167187.02586192047</v>
          </cell>
          <cell r="J151">
            <v>258872.74548169746</v>
          </cell>
          <cell r="K151">
            <v>233704.74279150873</v>
          </cell>
          <cell r="L151">
            <v>210029.34279192262</v>
          </cell>
          <cell r="M151">
            <v>205311.77307836665</v>
          </cell>
          <cell r="N151">
            <v>240211.75569609951</v>
          </cell>
          <cell r="O151">
            <v>224474.49785230707</v>
          </cell>
          <cell r="P151">
            <v>230894.40622486878</v>
          </cell>
          <cell r="Q151">
            <v>126536.68408068531</v>
          </cell>
          <cell r="R151">
            <v>289552.43043180113</v>
          </cell>
          <cell r="S151">
            <v>2438722.488107943</v>
          </cell>
          <cell r="Y151" t="str">
            <v>Central Costs</v>
          </cell>
          <cell r="AB151">
            <v>300121.76250835112</v>
          </cell>
          <cell r="AC151">
            <v>276936.80451884627</v>
          </cell>
          <cell r="AD151">
            <v>281827.89439768926</v>
          </cell>
          <cell r="AE151">
            <v>249487.49458519372</v>
          </cell>
          <cell r="AF151">
            <v>249623.84050103041</v>
          </cell>
          <cell r="AG151">
            <v>268071.53123173787</v>
          </cell>
          <cell r="AH151">
            <v>273206.24338053842</v>
          </cell>
          <cell r="AI151">
            <v>296809.45294793008</v>
          </cell>
          <cell r="AJ151">
            <v>303654.11236642872</v>
          </cell>
          <cell r="AK151">
            <v>287353.580761455</v>
          </cell>
          <cell r="AL151">
            <v>333710.68914584222</v>
          </cell>
          <cell r="AM151">
            <v>291434.3527005408</v>
          </cell>
          <cell r="AN151">
            <v>3412237.7590455841</v>
          </cell>
          <cell r="AW151">
            <v>414449.52475485636</v>
          </cell>
          <cell r="AX151">
            <v>430673.64872426196</v>
          </cell>
          <cell r="AY151">
            <v>443231.65605732531</v>
          </cell>
          <cell r="AZ151">
            <v>73236.352270335454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B151">
            <v>0</v>
          </cell>
          <cell r="CC151">
            <v>0</v>
          </cell>
        </row>
        <row r="152">
          <cell r="A152" t="str">
            <v>GDN</v>
          </cell>
          <cell r="D152" t="str">
            <v>EBITDA</v>
          </cell>
          <cell r="G152">
            <v>207058.81067937191</v>
          </cell>
          <cell r="H152">
            <v>85814.683109910271</v>
          </cell>
          <cell r="I152">
            <v>132329.85950772636</v>
          </cell>
          <cell r="J152">
            <v>-403808.6141474396</v>
          </cell>
          <cell r="K152">
            <v>-241169.83112168696</v>
          </cell>
          <cell r="L152">
            <v>-64197.667185420854</v>
          </cell>
          <cell r="M152">
            <v>-10079.944010997751</v>
          </cell>
          <cell r="N152">
            <v>-7162.5127067626745</v>
          </cell>
          <cell r="O152">
            <v>33049.820770571714</v>
          </cell>
          <cell r="P152">
            <v>14692.682639941726</v>
          </cell>
          <cell r="Q152">
            <v>8993.0062361395248</v>
          </cell>
          <cell r="R152">
            <v>-100234.72098012794</v>
          </cell>
          <cell r="S152">
            <v>-344714.42720877426</v>
          </cell>
          <cell r="Y152" t="str">
            <v>EBITDA</v>
          </cell>
          <cell r="AB152">
            <v>-155758.79417978265</v>
          </cell>
          <cell r="AC152">
            <v>-215624.92170124309</v>
          </cell>
          <cell r="AD152">
            <v>-150762.05616975261</v>
          </cell>
          <cell r="AE152">
            <v>-129254.35633549838</v>
          </cell>
          <cell r="AF152">
            <v>-64541.8567816266</v>
          </cell>
          <cell r="AG152">
            <v>-18038.049744907796</v>
          </cell>
          <cell r="AH152">
            <v>78356.590078043271</v>
          </cell>
          <cell r="AI152">
            <v>159475.3862798998</v>
          </cell>
          <cell r="AJ152">
            <v>185726.24684749026</v>
          </cell>
          <cell r="AK152">
            <v>84083.322308839066</v>
          </cell>
          <cell r="AL152">
            <v>64094.57858703089</v>
          </cell>
          <cell r="AM152">
            <v>-71711.14272475263</v>
          </cell>
          <cell r="AN152">
            <v>-233955.05353626033</v>
          </cell>
          <cell r="AW152">
            <v>234190.10584807873</v>
          </cell>
          <cell r="AX152">
            <v>-50156.643265271989</v>
          </cell>
          <cell r="AY152">
            <v>-37113.996675274626</v>
          </cell>
          <cell r="AZ152">
            <v>-861360.99127834593</v>
          </cell>
          <cell r="BA152">
            <v>7103.0399999999245</v>
          </cell>
          <cell r="BB152">
            <v>108871.82</v>
          </cell>
          <cell r="BC152">
            <v>-3401.5199999999822</v>
          </cell>
          <cell r="BD152">
            <v>-4465.2300000000105</v>
          </cell>
          <cell r="BE152">
            <v>-4371.3999999999942</v>
          </cell>
          <cell r="BF152">
            <v>-6160.7299999999932</v>
          </cell>
          <cell r="BG152">
            <v>-2452.8200000000297</v>
          </cell>
          <cell r="BH152">
            <v>-5554.8100000000022</v>
          </cell>
          <cell r="BR152">
            <v>-1260.9999999999998</v>
          </cell>
          <cell r="BS152">
            <v>-1260.9999999999998</v>
          </cell>
          <cell r="BT152">
            <v>-1260.9999999999998</v>
          </cell>
          <cell r="BU152">
            <v>-3987.5296000000003</v>
          </cell>
          <cell r="BV152">
            <v>-4160.8053765115346</v>
          </cell>
          <cell r="BW152">
            <v>-4057.1843570337305</v>
          </cell>
          <cell r="BX152">
            <v>-3826.2393263055951</v>
          </cell>
          <cell r="BY152">
            <v>-3504.4254300757416</v>
          </cell>
          <cell r="BZ152">
            <v>-3734.6905244073141</v>
          </cell>
          <cell r="CA152">
            <v>-3767.7222907694363</v>
          </cell>
          <cell r="CB152">
            <v>-8125.7698733622783</v>
          </cell>
          <cell r="CC152">
            <v>-8106.3446358162355</v>
          </cell>
        </row>
        <row r="153">
          <cell r="A153" t="str">
            <v>GDN</v>
          </cell>
          <cell r="B153" t="str">
            <v>R</v>
          </cell>
          <cell r="D153" t="str">
            <v>Depreciation</v>
          </cell>
          <cell r="G153">
            <v>18073.610733761201</v>
          </cell>
          <cell r="H153">
            <v>19780.785217548073</v>
          </cell>
          <cell r="I153">
            <v>37099.109151011071</v>
          </cell>
          <cell r="J153">
            <v>42844.12556199274</v>
          </cell>
          <cell r="K153">
            <v>94614.423419698622</v>
          </cell>
          <cell r="L153">
            <v>101974.55906851914</v>
          </cell>
          <cell r="M153">
            <v>80610.466848792625</v>
          </cell>
          <cell r="N153">
            <v>88786.233829464851</v>
          </cell>
          <cell r="O153">
            <v>101826.03252900967</v>
          </cell>
          <cell r="P153">
            <v>88804.459514272909</v>
          </cell>
          <cell r="Q153">
            <v>85400.008204114478</v>
          </cell>
          <cell r="R153">
            <v>104620.78268313759</v>
          </cell>
          <cell r="S153">
            <v>864434.59676132293</v>
          </cell>
          <cell r="Y153" t="str">
            <v>Depreciation</v>
          </cell>
          <cell r="AB153">
            <v>93721.043942341552</v>
          </cell>
          <cell r="AC153">
            <v>93462.626718388157</v>
          </cell>
          <cell r="AD153">
            <v>93240.303795113723</v>
          </cell>
          <cell r="AE153">
            <v>90936.439029890287</v>
          </cell>
          <cell r="AF153">
            <v>88507.365087084807</v>
          </cell>
          <cell r="AG153">
            <v>87998.747102747671</v>
          </cell>
          <cell r="AH153">
            <v>86087.193890374503</v>
          </cell>
          <cell r="AI153">
            <v>83819.255533393967</v>
          </cell>
          <cell r="AJ153">
            <v>79980.764634703082</v>
          </cell>
          <cell r="AK153">
            <v>78781.125332353258</v>
          </cell>
          <cell r="AL153">
            <v>78873.16939561785</v>
          </cell>
          <cell r="AM153">
            <v>78127.300718803148</v>
          </cell>
          <cell r="AN153">
            <v>1033535.335180812</v>
          </cell>
          <cell r="AW153">
            <v>75892.299999999988</v>
          </cell>
          <cell r="AX153">
            <v>75892.070000000007</v>
          </cell>
          <cell r="AY153">
            <v>75892.299999999988</v>
          </cell>
          <cell r="AZ153">
            <v>70105.27</v>
          </cell>
          <cell r="BA153">
            <v>11275.949999999986</v>
          </cell>
          <cell r="BB153">
            <v>8162.3200000000015</v>
          </cell>
          <cell r="BC153">
            <v>8092.8400000000202</v>
          </cell>
          <cell r="BD153">
            <v>8092.6999999999789</v>
          </cell>
          <cell r="BE153">
            <v>7939.1400000000131</v>
          </cell>
          <cell r="BF153">
            <v>7938.9599999999882</v>
          </cell>
          <cell r="BG153">
            <v>7939.0800000000108</v>
          </cell>
          <cell r="BH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</row>
        <row r="154">
          <cell r="A154" t="str">
            <v>GDN</v>
          </cell>
          <cell r="D154" t="str">
            <v>EBIT</v>
          </cell>
          <cell r="G154">
            <v>188985.19994561072</v>
          </cell>
          <cell r="H154">
            <v>66033.897892362191</v>
          </cell>
          <cell r="I154">
            <v>95230.750356715303</v>
          </cell>
          <cell r="J154">
            <v>-446652.73970943235</v>
          </cell>
          <cell r="K154">
            <v>-335784.25454138557</v>
          </cell>
          <cell r="L154">
            <v>-166172.22625394</v>
          </cell>
          <cell r="M154">
            <v>-90690.410859790369</v>
          </cell>
          <cell r="N154">
            <v>-95948.746536227525</v>
          </cell>
          <cell r="O154">
            <v>-68776.211758437959</v>
          </cell>
          <cell r="P154">
            <v>-74111.776874331175</v>
          </cell>
          <cell r="Q154">
            <v>-76407.001967974953</v>
          </cell>
          <cell r="R154">
            <v>-204855.50366326552</v>
          </cell>
          <cell r="S154">
            <v>-1209149.0239700973</v>
          </cell>
          <cell r="Y154" t="str">
            <v>EBIT</v>
          </cell>
          <cell r="AB154">
            <v>-249479.8381221242</v>
          </cell>
          <cell r="AC154">
            <v>-309087.54841963126</v>
          </cell>
          <cell r="AD154">
            <v>-244002.35996486634</v>
          </cell>
          <cell r="AE154">
            <v>-220190.79536538865</v>
          </cell>
          <cell r="AF154">
            <v>-153049.22186871141</v>
          </cell>
          <cell r="AG154">
            <v>-106036.79684765547</v>
          </cell>
          <cell r="AH154">
            <v>-7730.6038123312301</v>
          </cell>
          <cell r="AI154">
            <v>75656.130746505834</v>
          </cell>
          <cell r="AJ154">
            <v>105745.48221278719</v>
          </cell>
          <cell r="AK154">
            <v>5302.1969764858004</v>
          </cell>
          <cell r="AL154">
            <v>-14778.590808586963</v>
          </cell>
          <cell r="AM154">
            <v>-149838.44344355576</v>
          </cell>
          <cell r="AN154">
            <v>-1267490.3887170723</v>
          </cell>
          <cell r="AW154">
            <v>158297.80584807871</v>
          </cell>
          <cell r="AX154">
            <v>-126048.71326527199</v>
          </cell>
          <cell r="AY154">
            <v>-113006.29667527461</v>
          </cell>
          <cell r="AZ154">
            <v>-931466.26127834618</v>
          </cell>
          <cell r="BA154">
            <v>-4172.9100000000581</v>
          </cell>
          <cell r="BB154">
            <v>100709.49999999999</v>
          </cell>
          <cell r="BC154">
            <v>-11494.360000000004</v>
          </cell>
          <cell r="BD154">
            <v>-12557.929999999989</v>
          </cell>
          <cell r="BE154">
            <v>-12310.540000000006</v>
          </cell>
          <cell r="BF154">
            <v>-14099.689999999981</v>
          </cell>
          <cell r="BG154">
            <v>-10391.900000000043</v>
          </cell>
          <cell r="BH154">
            <v>-5554.8100000000022</v>
          </cell>
          <cell r="BR154">
            <v>-1260.9999999999998</v>
          </cell>
          <cell r="BS154">
            <v>-1260.9999999999998</v>
          </cell>
          <cell r="BT154">
            <v>-1260.9999999999998</v>
          </cell>
          <cell r="BU154">
            <v>-3987.5296000000003</v>
          </cell>
          <cell r="BV154">
            <v>-4160.8053765115346</v>
          </cell>
          <cell r="BW154">
            <v>-4057.1843570337305</v>
          </cell>
          <cell r="BX154">
            <v>-3826.2393263055951</v>
          </cell>
          <cell r="BY154">
            <v>-3504.4254300757416</v>
          </cell>
          <cell r="BZ154">
            <v>-3734.6905244073141</v>
          </cell>
          <cell r="CA154">
            <v>-3767.7222907694363</v>
          </cell>
          <cell r="CB154">
            <v>-8125.7698733622783</v>
          </cell>
          <cell r="CC154">
            <v>-8106.3446358162355</v>
          </cell>
        </row>
        <row r="155">
          <cell r="BH155">
            <v>-982096.1053708141</v>
          </cell>
          <cell r="CC155">
            <v>-47053.711414281861</v>
          </cell>
        </row>
        <row r="158">
          <cell r="D158" t="str">
            <v>KRAKÓW Travel Retail</v>
          </cell>
          <cell r="G158" t="str">
            <v>01.2012</v>
          </cell>
          <cell r="H158" t="str">
            <v>02.2012</v>
          </cell>
          <cell r="I158" t="str">
            <v>03.2012</v>
          </cell>
          <cell r="J158" t="str">
            <v>04.2012</v>
          </cell>
          <cell r="K158" t="str">
            <v>05.2012</v>
          </cell>
          <cell r="L158" t="str">
            <v>06.2012</v>
          </cell>
          <cell r="M158" t="str">
            <v>07.2012</v>
          </cell>
          <cell r="N158" t="str">
            <v>08.2012</v>
          </cell>
          <cell r="O158" t="str">
            <v>09.2012</v>
          </cell>
          <cell r="P158" t="str">
            <v>10.2012</v>
          </cell>
          <cell r="Q158" t="str">
            <v>11.2012</v>
          </cell>
          <cell r="R158" t="str">
            <v>12.2012</v>
          </cell>
          <cell r="S158">
            <v>2012</v>
          </cell>
          <cell r="Y158" t="str">
            <v>KRAKÓW TRAVEL RETAIL</v>
          </cell>
          <cell r="AB158" t="str">
            <v>01.2013</v>
          </cell>
          <cell r="AC158" t="str">
            <v>02.2013</v>
          </cell>
          <cell r="AD158" t="str">
            <v>03.2013</v>
          </cell>
          <cell r="AE158" t="str">
            <v>04.2013</v>
          </cell>
          <cell r="AF158" t="str">
            <v>05.2013</v>
          </cell>
          <cell r="AG158" t="str">
            <v>06.2013</v>
          </cell>
          <cell r="AH158" t="str">
            <v>07.2013</v>
          </cell>
          <cell r="AI158" t="str">
            <v>08.2013</v>
          </cell>
          <cell r="AJ158" t="str">
            <v>09.2013</v>
          </cell>
          <cell r="AK158" t="str">
            <v>10.2013</v>
          </cell>
          <cell r="AL158" t="str">
            <v>11.2013</v>
          </cell>
          <cell r="AM158" t="str">
            <v>12.2013</v>
          </cell>
          <cell r="AN158">
            <v>2013</v>
          </cell>
          <cell r="AW158" t="str">
            <v>01.2017</v>
          </cell>
          <cell r="AX158" t="str">
            <v>02.2017</v>
          </cell>
          <cell r="AY158" t="str">
            <v>03.2017</v>
          </cell>
          <cell r="AZ158" t="str">
            <v>04.2017</v>
          </cell>
          <cell r="BA158" t="str">
            <v>05.2017</v>
          </cell>
          <cell r="BB158" t="str">
            <v>06.2017</v>
          </cell>
          <cell r="BC158" t="str">
            <v>07.2017</v>
          </cell>
          <cell r="BD158" t="str">
            <v>08.2017</v>
          </cell>
          <cell r="BE158" t="str">
            <v>09.2017</v>
          </cell>
          <cell r="BF158" t="str">
            <v>10.2017</v>
          </cell>
          <cell r="BG158" t="str">
            <v>11.2017</v>
          </cell>
          <cell r="BH158" t="str">
            <v>12.2017</v>
          </cell>
          <cell r="BR158" t="str">
            <v>01.2018</v>
          </cell>
          <cell r="BS158" t="str">
            <v>02.2018</v>
          </cell>
          <cell r="BT158" t="str">
            <v>03.2018</v>
          </cell>
          <cell r="BU158" t="str">
            <v>04.2018</v>
          </cell>
          <cell r="BV158" t="str">
            <v>05.2018</v>
          </cell>
          <cell r="BW158" t="str">
            <v>06.2018</v>
          </cell>
          <cell r="BX158" t="str">
            <v>07.2018</v>
          </cell>
          <cell r="BY158" t="str">
            <v>08.2018</v>
          </cell>
          <cell r="BZ158" t="str">
            <v>09.2018</v>
          </cell>
          <cell r="CA158" t="str">
            <v>10.2018</v>
          </cell>
          <cell r="CB158" t="str">
            <v>11.2018</v>
          </cell>
          <cell r="CC158" t="str">
            <v>12.2018</v>
          </cell>
        </row>
        <row r="159">
          <cell r="G159" t="str">
            <v>Actual</v>
          </cell>
          <cell r="H159" t="str">
            <v>Actual</v>
          </cell>
          <cell r="I159" t="str">
            <v>Actual</v>
          </cell>
          <cell r="J159" t="str">
            <v>Actual</v>
          </cell>
          <cell r="K159" t="str">
            <v>Actual</v>
          </cell>
          <cell r="L159" t="str">
            <v>Actual</v>
          </cell>
          <cell r="M159" t="str">
            <v>Actual</v>
          </cell>
          <cell r="N159" t="str">
            <v>Actual</v>
          </cell>
          <cell r="O159" t="str">
            <v>Actual</v>
          </cell>
          <cell r="P159" t="str">
            <v>Actual</v>
          </cell>
          <cell r="Q159" t="str">
            <v>Actual</v>
          </cell>
          <cell r="R159" t="str">
            <v>Actual</v>
          </cell>
          <cell r="S159" t="str">
            <v>Actual</v>
          </cell>
          <cell r="AB159" t="str">
            <v>Budget</v>
          </cell>
          <cell r="AC159" t="str">
            <v>Budget</v>
          </cell>
          <cell r="AD159" t="str">
            <v>Budget</v>
          </cell>
          <cell r="AE159" t="str">
            <v>Budget</v>
          </cell>
          <cell r="AF159" t="str">
            <v>Budget</v>
          </cell>
          <cell r="AG159" t="str">
            <v>Budget</v>
          </cell>
          <cell r="AH159" t="str">
            <v>Budget</v>
          </cell>
          <cell r="AI159" t="str">
            <v>Budget</v>
          </cell>
          <cell r="AJ159" t="str">
            <v>Budget</v>
          </cell>
          <cell r="AK159" t="str">
            <v>Budget</v>
          </cell>
          <cell r="AL159" t="str">
            <v>Budget</v>
          </cell>
          <cell r="AM159" t="str">
            <v>Budget</v>
          </cell>
          <cell r="AN159" t="str">
            <v>Budget 2013</v>
          </cell>
          <cell r="AW159" t="str">
            <v>Actual</v>
          </cell>
          <cell r="AX159" t="str">
            <v>Actual</v>
          </cell>
          <cell r="AY159" t="str">
            <v>Actual</v>
          </cell>
          <cell r="AZ159" t="str">
            <v>Actual</v>
          </cell>
          <cell r="BA159" t="str">
            <v>Actual</v>
          </cell>
          <cell r="BB159" t="str">
            <v>Actual</v>
          </cell>
          <cell r="BC159" t="str">
            <v>Actual</v>
          </cell>
          <cell r="BD159" t="str">
            <v>Actual</v>
          </cell>
          <cell r="BE159" t="str">
            <v>Actual</v>
          </cell>
          <cell r="BF159" t="str">
            <v>Actual</v>
          </cell>
          <cell r="BG159" t="str">
            <v>Actual</v>
          </cell>
          <cell r="BH159" t="str">
            <v>Actual</v>
          </cell>
          <cell r="BR159" t="str">
            <v>Budget</v>
          </cell>
          <cell r="BS159" t="str">
            <v>Budget</v>
          </cell>
          <cell r="BT159" t="str">
            <v>Budget</v>
          </cell>
          <cell r="BU159" t="str">
            <v>Budget</v>
          </cell>
          <cell r="BV159" t="str">
            <v>Budget</v>
          </cell>
          <cell r="BW159" t="str">
            <v>Budget</v>
          </cell>
          <cell r="BX159" t="str">
            <v>Budget</v>
          </cell>
          <cell r="BY159" t="str">
            <v>Budget</v>
          </cell>
          <cell r="BZ159" t="str">
            <v>Budget</v>
          </cell>
          <cell r="CA159" t="str">
            <v>Budget</v>
          </cell>
          <cell r="CB159" t="str">
            <v>Budget</v>
          </cell>
          <cell r="CC159" t="str">
            <v>Budget</v>
          </cell>
        </row>
        <row r="160">
          <cell r="A160" t="str">
            <v>KRA</v>
          </cell>
          <cell r="B160" t="str">
            <v>A</v>
          </cell>
          <cell r="D160" t="str">
            <v>NET SALES</v>
          </cell>
          <cell r="G160">
            <v>997800.72</v>
          </cell>
          <cell r="H160">
            <v>845571.8600000001</v>
          </cell>
          <cell r="I160">
            <v>882632.78</v>
          </cell>
          <cell r="J160">
            <v>913892.5399999998</v>
          </cell>
          <cell r="K160">
            <v>988653.75999999989</v>
          </cell>
          <cell r="L160">
            <v>1267482.1600000001</v>
          </cell>
          <cell r="M160">
            <v>1198768.95</v>
          </cell>
          <cell r="N160">
            <v>1363177.6200000006</v>
          </cell>
          <cell r="O160">
            <v>1544158.2999999993</v>
          </cell>
          <cell r="P160">
            <v>1381876.7300000009</v>
          </cell>
          <cell r="Q160">
            <v>1275949.5899999989</v>
          </cell>
          <cell r="R160">
            <v>1073959.4400000004</v>
          </cell>
          <cell r="S160">
            <v>13733924.449999999</v>
          </cell>
          <cell r="Y160" t="str">
            <v>NET SALES</v>
          </cell>
          <cell r="AB160">
            <v>1413539.6406004122</v>
          </cell>
          <cell r="AC160">
            <v>1212974.6394857035</v>
          </cell>
          <cell r="AD160">
            <v>1296676.4133438321</v>
          </cell>
          <cell r="AE160">
            <v>1419787.452488492</v>
          </cell>
          <cell r="AF160">
            <v>1500138.9511842621</v>
          </cell>
          <cell r="AG160">
            <v>1554370.0745884611</v>
          </cell>
          <cell r="AH160">
            <v>1498042.9160091942</v>
          </cell>
          <cell r="AI160">
            <v>1511480.6493400426</v>
          </cell>
          <cell r="AJ160">
            <v>1508635.1671484346</v>
          </cell>
          <cell r="AK160">
            <v>1407604.7006962807</v>
          </cell>
          <cell r="AL160">
            <v>1386649.3810111061</v>
          </cell>
          <cell r="AM160">
            <v>1241435.9093784853</v>
          </cell>
          <cell r="AN160">
            <v>16951335.895274706</v>
          </cell>
          <cell r="AW160">
            <v>115852.31</v>
          </cell>
          <cell r="AX160">
            <v>136714.34</v>
          </cell>
          <cell r="AY160">
            <v>148502.91</v>
          </cell>
          <cell r="AZ160">
            <v>148809.02999999997</v>
          </cell>
          <cell r="BA160">
            <v>156783.67000000004</v>
          </cell>
          <cell r="BB160">
            <v>171453.13</v>
          </cell>
          <cell r="BC160">
            <v>172084.09999999998</v>
          </cell>
          <cell r="BD160">
            <v>159448.78000000003</v>
          </cell>
          <cell r="BE160">
            <v>150865.33000000007</v>
          </cell>
          <cell r="BF160">
            <v>155177.59999999986</v>
          </cell>
          <cell r="BG160">
            <v>195624.97999999998</v>
          </cell>
          <cell r="BH160">
            <v>432747.61999999988</v>
          </cell>
          <cell r="BR160">
            <v>127437.58499999998</v>
          </cell>
          <cell r="BS160">
            <v>150385.84000000003</v>
          </cell>
          <cell r="BT160">
            <v>163353.56399999995</v>
          </cell>
          <cell r="BU160">
            <v>171874.72995000004</v>
          </cell>
          <cell r="BV160">
            <v>181085.31210000004</v>
          </cell>
          <cell r="BW160">
            <v>198028.3536</v>
          </cell>
          <cell r="BX160">
            <v>198757.30875000003</v>
          </cell>
          <cell r="BY160">
            <v>184162.85580000005</v>
          </cell>
          <cell r="BZ160">
            <v>174249.46770000001</v>
          </cell>
          <cell r="CA160">
            <v>157414.09736844499</v>
          </cell>
          <cell r="CB160">
            <v>250846.34350660184</v>
          </cell>
          <cell r="CC160">
            <v>277541.27097464661</v>
          </cell>
        </row>
        <row r="161">
          <cell r="A161" t="str">
            <v>KRA</v>
          </cell>
          <cell r="B161" t="str">
            <v>B</v>
          </cell>
          <cell r="D161" t="str">
            <v>COGS</v>
          </cell>
          <cell r="G161">
            <v>839187.38396821124</v>
          </cell>
          <cell r="H161">
            <v>700962.9595841585</v>
          </cell>
          <cell r="I161">
            <v>745247.33399335062</v>
          </cell>
          <cell r="J161">
            <v>752697.15621088131</v>
          </cell>
          <cell r="K161">
            <v>790627.90879490378</v>
          </cell>
          <cell r="L161">
            <v>966447.69036358746</v>
          </cell>
          <cell r="M161">
            <v>912758.28689700202</v>
          </cell>
          <cell r="N161">
            <v>1012275.2848827473</v>
          </cell>
          <cell r="O161">
            <v>1174461.9108311795</v>
          </cell>
          <cell r="P161">
            <v>1050312.8810168207</v>
          </cell>
          <cell r="Q161">
            <v>987386.73457463575</v>
          </cell>
          <cell r="R161">
            <v>838937.19350958127</v>
          </cell>
          <cell r="S161">
            <v>10771302.724627059</v>
          </cell>
          <cell r="Y161" t="str">
            <v>COGS</v>
          </cell>
          <cell r="AB161">
            <v>1128568.477250753</v>
          </cell>
          <cell r="AC161">
            <v>954316.39044955163</v>
          </cell>
          <cell r="AD161">
            <v>1009186.3412315354</v>
          </cell>
          <cell r="AE161">
            <v>1085777.4517280986</v>
          </cell>
          <cell r="AF161">
            <v>1135131.3301180499</v>
          </cell>
          <cell r="AG161">
            <v>1164905.6063257232</v>
          </cell>
          <cell r="AH161">
            <v>1112443.7944575215</v>
          </cell>
          <cell r="AI161">
            <v>1100006.1374872394</v>
          </cell>
          <cell r="AJ161">
            <v>1113596.0248227357</v>
          </cell>
          <cell r="AK161">
            <v>1048912.1156121155</v>
          </cell>
          <cell r="AL161">
            <v>1063161.5345909391</v>
          </cell>
          <cell r="AM161">
            <v>945983.8438910048</v>
          </cell>
          <cell r="AN161">
            <v>12861989.047965268</v>
          </cell>
          <cell r="AW161">
            <v>87530.052652778613</v>
          </cell>
          <cell r="AX161">
            <v>103344.58935552801</v>
          </cell>
          <cell r="AY161">
            <v>110419.50769370935</v>
          </cell>
          <cell r="AZ161">
            <v>109853.60053050137</v>
          </cell>
          <cell r="BA161">
            <v>110996.53271635817</v>
          </cell>
          <cell r="BB161">
            <v>125794.38634020284</v>
          </cell>
          <cell r="BC161">
            <v>124570.27811308074</v>
          </cell>
          <cell r="BD161">
            <v>117416.00674338067</v>
          </cell>
          <cell r="BE161">
            <v>110432.95002262162</v>
          </cell>
          <cell r="BF161">
            <v>114091.60345535676</v>
          </cell>
          <cell r="BG161">
            <v>141639.91040307513</v>
          </cell>
          <cell r="BH161">
            <v>315641.33564133022</v>
          </cell>
          <cell r="BR161">
            <v>92574.15012999998</v>
          </cell>
          <cell r="BS161">
            <v>108862.24558000003</v>
          </cell>
          <cell r="BT161">
            <v>116020.88519999996</v>
          </cell>
          <cell r="BU161">
            <v>121093.71039150003</v>
          </cell>
          <cell r="BV161">
            <v>126978.35950800004</v>
          </cell>
          <cell r="BW161">
            <v>139481.71937699997</v>
          </cell>
          <cell r="BX161">
            <v>139078.49120550003</v>
          </cell>
          <cell r="BY161">
            <v>128807.47595100006</v>
          </cell>
          <cell r="BZ161">
            <v>122168.96734350001</v>
          </cell>
          <cell r="CA161">
            <v>111734.11862487975</v>
          </cell>
          <cell r="CB161">
            <v>178053.27204196423</v>
          </cell>
          <cell r="CC161">
            <v>197001.60158970259</v>
          </cell>
        </row>
        <row r="162">
          <cell r="A162" t="str">
            <v>KRA</v>
          </cell>
          <cell r="D162" t="str">
            <v>GROSS MARGIN</v>
          </cell>
          <cell r="G162">
            <v>158613.33603178873</v>
          </cell>
          <cell r="H162">
            <v>144608.90041584161</v>
          </cell>
          <cell r="I162">
            <v>137385.44600664941</v>
          </cell>
          <cell r="J162">
            <v>161195.3837891185</v>
          </cell>
          <cell r="K162">
            <v>198025.85120509611</v>
          </cell>
          <cell r="L162">
            <v>301034.46963641269</v>
          </cell>
          <cell r="M162">
            <v>286010.66310299793</v>
          </cell>
          <cell r="N162">
            <v>350902.33511725324</v>
          </cell>
          <cell r="O162">
            <v>369696.38916881988</v>
          </cell>
          <cell r="P162">
            <v>331563.84898318024</v>
          </cell>
          <cell r="Q162">
            <v>288562.85542536317</v>
          </cell>
          <cell r="R162">
            <v>235022.24649041914</v>
          </cell>
          <cell r="S162">
            <v>2962621.7253729403</v>
          </cell>
          <cell r="Y162" t="str">
            <v>GROSS MARGIN</v>
          </cell>
          <cell r="AB162">
            <v>284971.16334965918</v>
          </cell>
          <cell r="AC162">
            <v>258658.24903615192</v>
          </cell>
          <cell r="AD162">
            <v>287490.07211229671</v>
          </cell>
          <cell r="AE162">
            <v>334010.00076039345</v>
          </cell>
          <cell r="AF162">
            <v>365007.62106621219</v>
          </cell>
          <cell r="AG162">
            <v>389464.46826273785</v>
          </cell>
          <cell r="AH162">
            <v>385599.1215516727</v>
          </cell>
          <cell r="AI162">
            <v>411474.51185280317</v>
          </cell>
          <cell r="AJ162">
            <v>395039.14232569886</v>
          </cell>
          <cell r="AK162">
            <v>358692.58508416521</v>
          </cell>
          <cell r="AL162">
            <v>323487.84642016701</v>
          </cell>
          <cell r="AM162">
            <v>295452.06548748049</v>
          </cell>
          <cell r="AN162">
            <v>4089346.8473094394</v>
          </cell>
          <cell r="AW162">
            <v>28322.257347221384</v>
          </cell>
          <cell r="AX162">
            <v>33369.750644471991</v>
          </cell>
          <cell r="AY162">
            <v>38083.402306290649</v>
          </cell>
          <cell r="AZ162">
            <v>38955.429469498602</v>
          </cell>
          <cell r="BA162">
            <v>45787.137283641874</v>
          </cell>
          <cell r="BB162">
            <v>45658.743659797168</v>
          </cell>
          <cell r="BC162">
            <v>47513.821886919235</v>
          </cell>
          <cell r="BD162">
            <v>42032.773256619359</v>
          </cell>
          <cell r="BE162">
            <v>40432.379977378456</v>
          </cell>
          <cell r="BF162">
            <v>41085.996544643102</v>
          </cell>
          <cell r="BG162">
            <v>53985.069596924848</v>
          </cell>
          <cell r="BH162">
            <v>117106.28435866965</v>
          </cell>
          <cell r="BR162">
            <v>34863.434869999997</v>
          </cell>
          <cell r="BS162">
            <v>41523.594419999994</v>
          </cell>
          <cell r="BT162">
            <v>47332.678799999994</v>
          </cell>
          <cell r="BU162">
            <v>50781.019558500004</v>
          </cell>
          <cell r="BV162">
            <v>54106.952592000001</v>
          </cell>
          <cell r="BW162">
            <v>58546.63422300003</v>
          </cell>
          <cell r="BX162">
            <v>59678.817544499994</v>
          </cell>
          <cell r="BY162">
            <v>55355.37984899999</v>
          </cell>
          <cell r="BZ162">
            <v>52080.500356499993</v>
          </cell>
          <cell r="CA162">
            <v>45679.97874356524</v>
          </cell>
          <cell r="CB162">
            <v>72793.071464637615</v>
          </cell>
          <cell r="CC162">
            <v>80539.66938494402</v>
          </cell>
        </row>
        <row r="163">
          <cell r="A163" t="str">
            <v>KRA</v>
          </cell>
          <cell r="B163" t="str">
            <v>C</v>
          </cell>
          <cell r="D163" t="str">
            <v>Income from suppliers</v>
          </cell>
          <cell r="G163">
            <v>3104.8399508124621</v>
          </cell>
          <cell r="H163">
            <v>4883.6598312140713</v>
          </cell>
          <cell r="I163">
            <v>77700.826452697554</v>
          </cell>
          <cell r="J163">
            <v>13181.916231526844</v>
          </cell>
          <cell r="K163">
            <v>13949.240900478173</v>
          </cell>
          <cell r="L163">
            <v>34790.692967719689</v>
          </cell>
          <cell r="M163">
            <v>39414.872637909903</v>
          </cell>
          <cell r="N163">
            <v>30483.39369304695</v>
          </cell>
          <cell r="O163">
            <v>26483.523368847771</v>
          </cell>
          <cell r="P163">
            <v>40086.350013584917</v>
          </cell>
          <cell r="Q163">
            <v>51843.855572943859</v>
          </cell>
          <cell r="R163">
            <v>122738.78313972827</v>
          </cell>
          <cell r="S163">
            <v>458661.95476051047</v>
          </cell>
          <cell r="Y163" t="str">
            <v>Income from suppliers</v>
          </cell>
          <cell r="AB163">
            <v>30080.112651080504</v>
          </cell>
          <cell r="AC163">
            <v>28382.371785968913</v>
          </cell>
          <cell r="AD163">
            <v>30558.416580710695</v>
          </cell>
          <cell r="AE163">
            <v>34218.233290363722</v>
          </cell>
          <cell r="AF163">
            <v>35616.67947540641</v>
          </cell>
          <cell r="AG163">
            <v>40735.395979578898</v>
          </cell>
          <cell r="AH163">
            <v>39966.697025089219</v>
          </cell>
          <cell r="AI163">
            <v>41341.752068059723</v>
          </cell>
          <cell r="AJ163">
            <v>41246.066814413833</v>
          </cell>
          <cell r="AK163">
            <v>37004.473218750136</v>
          </cell>
          <cell r="AL163">
            <v>33970.090021464748</v>
          </cell>
          <cell r="AM163">
            <v>39756.016023501033</v>
          </cell>
          <cell r="AN163">
            <v>432876.30493438791</v>
          </cell>
          <cell r="AW163">
            <v>1783.0609305801315</v>
          </cell>
          <cell r="AX163">
            <v>1856.911714258762</v>
          </cell>
          <cell r="AY163">
            <v>1240.1264655313651</v>
          </cell>
          <cell r="AZ163">
            <v>1360.3659565691053</v>
          </cell>
          <cell r="BA163">
            <v>1577.6187116432811</v>
          </cell>
          <cell r="BB163">
            <v>2297.2751808804073</v>
          </cell>
          <cell r="BC163">
            <v>2079.9761570594319</v>
          </cell>
          <cell r="BD163">
            <v>2107.5208916964971</v>
          </cell>
          <cell r="BE163">
            <v>1912.57368776863</v>
          </cell>
          <cell r="BF163">
            <v>2124.5327852519754</v>
          </cell>
          <cell r="BG163">
            <v>2568.3891981629599</v>
          </cell>
          <cell r="BH163">
            <v>10835.957321130651</v>
          </cell>
          <cell r="BR163">
            <v>2974.6495490228035</v>
          </cell>
          <cell r="BS163">
            <v>2845.9868136343739</v>
          </cell>
          <cell r="BT163">
            <v>2674.1488167345078</v>
          </cell>
          <cell r="BU163">
            <v>1921.6877912131692</v>
          </cell>
          <cell r="BV163">
            <v>2005.7578836992227</v>
          </cell>
          <cell r="BW163">
            <v>2234.7510781624333</v>
          </cell>
          <cell r="BX163">
            <v>2219.3607076622602</v>
          </cell>
          <cell r="BY163">
            <v>2144.8757257596535</v>
          </cell>
          <cell r="BZ163">
            <v>1885.0492187736661</v>
          </cell>
          <cell r="CA163">
            <v>1806.525484878872</v>
          </cell>
          <cell r="CB163">
            <v>2926.9201108085867</v>
          </cell>
          <cell r="CC163">
            <v>3431.6695562463397</v>
          </cell>
        </row>
        <row r="164">
          <cell r="A164" t="str">
            <v>KRA</v>
          </cell>
          <cell r="D164" t="str">
            <v>TOTAL MARGIN</v>
          </cell>
          <cell r="G164">
            <v>161718.17598260118</v>
          </cell>
          <cell r="H164">
            <v>149492.56024705569</v>
          </cell>
          <cell r="I164">
            <v>215086.27245934698</v>
          </cell>
          <cell r="J164">
            <v>174377.30002064534</v>
          </cell>
          <cell r="K164">
            <v>211975.09210557429</v>
          </cell>
          <cell r="L164">
            <v>335825.16260413238</v>
          </cell>
          <cell r="M164">
            <v>325425.53574090783</v>
          </cell>
          <cell r="N164">
            <v>381385.72881030018</v>
          </cell>
          <cell r="O164">
            <v>396179.91253766767</v>
          </cell>
          <cell r="P164">
            <v>371650.19899676519</v>
          </cell>
          <cell r="Q164">
            <v>340406.71099830704</v>
          </cell>
          <cell r="R164">
            <v>357761.02963014739</v>
          </cell>
          <cell r="S164">
            <v>3421283.6801334508</v>
          </cell>
          <cell r="Y164" t="str">
            <v>TOTAL MARGIN</v>
          </cell>
          <cell r="AB164">
            <v>315051.27600073966</v>
          </cell>
          <cell r="AC164">
            <v>287040.62082212081</v>
          </cell>
          <cell r="AD164">
            <v>318048.48869300738</v>
          </cell>
          <cell r="AE164">
            <v>368228.23405075719</v>
          </cell>
          <cell r="AF164">
            <v>400624.30054161861</v>
          </cell>
          <cell r="AG164">
            <v>430199.86424231675</v>
          </cell>
          <cell r="AH164">
            <v>425565.81857676193</v>
          </cell>
          <cell r="AI164">
            <v>452816.26392086293</v>
          </cell>
          <cell r="AJ164">
            <v>436285.20914011268</v>
          </cell>
          <cell r="AK164">
            <v>395697.05830291536</v>
          </cell>
          <cell r="AL164">
            <v>357457.93644163175</v>
          </cell>
          <cell r="AM164">
            <v>335208.08151098154</v>
          </cell>
          <cell r="AN164">
            <v>4522223.1522438265</v>
          </cell>
          <cell r="AW164">
            <v>30105.318277801514</v>
          </cell>
          <cell r="AX164">
            <v>35226.662358730755</v>
          </cell>
          <cell r="AY164">
            <v>39323.528771822013</v>
          </cell>
          <cell r="AZ164">
            <v>40315.795426067707</v>
          </cell>
          <cell r="BA164">
            <v>47364.755995285159</v>
          </cell>
          <cell r="BB164">
            <v>47956.018840677578</v>
          </cell>
          <cell r="BC164">
            <v>49593.79804397867</v>
          </cell>
          <cell r="BD164">
            <v>44140.294148315857</v>
          </cell>
          <cell r="BE164">
            <v>42344.953665147084</v>
          </cell>
          <cell r="BF164">
            <v>43210.529329895078</v>
          </cell>
          <cell r="BG164">
            <v>56553.458795087805</v>
          </cell>
          <cell r="BH164">
            <v>127942.24167980031</v>
          </cell>
          <cell r="BR164">
            <v>37838.084419022802</v>
          </cell>
          <cell r="BS164">
            <v>44369.581233634366</v>
          </cell>
          <cell r="BT164">
            <v>50006.827616734503</v>
          </cell>
          <cell r="BU164">
            <v>52702.707349713171</v>
          </cell>
          <cell r="BV164">
            <v>56112.710475699227</v>
          </cell>
          <cell r="BW164">
            <v>60781.38530116246</v>
          </cell>
          <cell r="BX164">
            <v>61898.178252162252</v>
          </cell>
          <cell r="BY164">
            <v>57500.255574759642</v>
          </cell>
          <cell r="BZ164">
            <v>53965.549575273661</v>
          </cell>
          <cell r="CA164">
            <v>47486.504228444115</v>
          </cell>
          <cell r="CB164">
            <v>75719.991575446198</v>
          </cell>
          <cell r="CC164">
            <v>83971.338941190363</v>
          </cell>
        </row>
        <row r="165">
          <cell r="A165" t="str">
            <v>KRA</v>
          </cell>
          <cell r="B165" t="str">
            <v>DJ</v>
          </cell>
          <cell r="D165" t="str">
            <v>Total Rent</v>
          </cell>
          <cell r="G165">
            <v>111782.20999999999</v>
          </cell>
          <cell r="H165">
            <v>108126.44</v>
          </cell>
          <cell r="I165">
            <v>110817.01999999999</v>
          </cell>
          <cell r="J165">
            <v>115042.57</v>
          </cell>
          <cell r="K165">
            <v>138838.78</v>
          </cell>
          <cell r="L165">
            <v>190023.19999999995</v>
          </cell>
          <cell r="M165">
            <v>194066.84000000005</v>
          </cell>
          <cell r="N165">
            <v>213878.69</v>
          </cell>
          <cell r="O165">
            <v>221008.97999999998</v>
          </cell>
          <cell r="P165">
            <v>198023.21000000008</v>
          </cell>
          <cell r="Q165">
            <v>187975.87999999995</v>
          </cell>
          <cell r="R165">
            <v>156891.76999999996</v>
          </cell>
          <cell r="S165">
            <v>1946475.5899999999</v>
          </cell>
          <cell r="Y165" t="str">
            <v>Total Rent</v>
          </cell>
          <cell r="AB165">
            <v>184923.41390027929</v>
          </cell>
          <cell r="AC165">
            <v>178866.89485816413</v>
          </cell>
          <cell r="AD165">
            <v>190232.9160287811</v>
          </cell>
          <cell r="AE165">
            <v>210519.65309372143</v>
          </cell>
          <cell r="AF165">
            <v>228697.21971584542</v>
          </cell>
          <cell r="AG165">
            <v>248353.03785039694</v>
          </cell>
          <cell r="AH165">
            <v>237972.14458810817</v>
          </cell>
          <cell r="AI165">
            <v>246862.44236683432</v>
          </cell>
          <cell r="AJ165">
            <v>240073.20821145596</v>
          </cell>
          <cell r="AK165">
            <v>216175.37736283755</v>
          </cell>
          <cell r="AL165">
            <v>202736.46043127263</v>
          </cell>
          <cell r="AM165">
            <v>181844.85974866181</v>
          </cell>
          <cell r="AN165">
            <v>2567257.6281563588</v>
          </cell>
          <cell r="AW165">
            <v>20859.75</v>
          </cell>
          <cell r="AX165">
            <v>20859.75</v>
          </cell>
          <cell r="AY165">
            <v>20859.75</v>
          </cell>
          <cell r="AZ165">
            <v>20859.75</v>
          </cell>
          <cell r="BA165">
            <v>20859.75</v>
          </cell>
          <cell r="BB165">
            <v>20859.75</v>
          </cell>
          <cell r="BC165">
            <v>20859.75</v>
          </cell>
          <cell r="BD165">
            <v>20859.75</v>
          </cell>
          <cell r="BE165">
            <v>20859.75</v>
          </cell>
          <cell r="BF165">
            <v>20859.75</v>
          </cell>
          <cell r="BG165">
            <v>20859.75</v>
          </cell>
          <cell r="BH165">
            <v>38947.270000000004</v>
          </cell>
          <cell r="BR165">
            <v>20859.75</v>
          </cell>
          <cell r="BS165">
            <v>20859.75</v>
          </cell>
          <cell r="BT165">
            <v>20859.75</v>
          </cell>
          <cell r="BU165">
            <v>20859.75</v>
          </cell>
          <cell r="BV165">
            <v>20859.75</v>
          </cell>
          <cell r="BW165">
            <v>20859.75</v>
          </cell>
          <cell r="BX165">
            <v>20859.75</v>
          </cell>
          <cell r="BY165">
            <v>20859.75</v>
          </cell>
          <cell r="BZ165">
            <v>20859.75</v>
          </cell>
          <cell r="CA165">
            <v>20859.75</v>
          </cell>
          <cell r="CB165">
            <v>21501.115157708726</v>
          </cell>
          <cell r="CC165">
            <v>23789.251797826852</v>
          </cell>
        </row>
        <row r="166">
          <cell r="A166" t="str">
            <v>KRA</v>
          </cell>
          <cell r="B166" t="str">
            <v>I</v>
          </cell>
          <cell r="D166" t="str">
            <v>Staff</v>
          </cell>
          <cell r="G166">
            <v>35604.14</v>
          </cell>
          <cell r="H166">
            <v>39698.800000000003</v>
          </cell>
          <cell r="I166">
            <v>32257.4</v>
          </cell>
          <cell r="J166">
            <v>35421.919999999998</v>
          </cell>
          <cell r="K166">
            <v>39213.210000000006</v>
          </cell>
          <cell r="L166">
            <v>44977.840000000004</v>
          </cell>
          <cell r="M166">
            <v>38999.149999999994</v>
          </cell>
          <cell r="N166">
            <v>45985.689999999988</v>
          </cell>
          <cell r="O166">
            <v>47238.310000000005</v>
          </cell>
          <cell r="P166">
            <v>41916.090000000004</v>
          </cell>
          <cell r="Q166">
            <v>46586.379999999983</v>
          </cell>
          <cell r="R166">
            <v>43191.930000000022</v>
          </cell>
          <cell r="S166">
            <v>491090.8600000001</v>
          </cell>
          <cell r="Y166" t="str">
            <v>Staff</v>
          </cell>
          <cell r="AB166">
            <v>48112.778864898675</v>
          </cell>
          <cell r="AC166">
            <v>48112.778864898675</v>
          </cell>
          <cell r="AD166">
            <v>48112.778864898675</v>
          </cell>
          <cell r="AE166">
            <v>50621.50044352602</v>
          </cell>
          <cell r="AF166">
            <v>52781.50044352602</v>
          </cell>
          <cell r="AG166">
            <v>52781.50044352602</v>
          </cell>
          <cell r="AH166">
            <v>52781.50044352602</v>
          </cell>
          <cell r="AI166">
            <v>52781.50044352602</v>
          </cell>
          <cell r="AJ166">
            <v>52781.50044352602</v>
          </cell>
          <cell r="AK166">
            <v>47863.778864898675</v>
          </cell>
          <cell r="AL166">
            <v>47863.778864898675</v>
          </cell>
          <cell r="AM166">
            <v>47863.778864898675</v>
          </cell>
          <cell r="AN166">
            <v>602458.6758505482</v>
          </cell>
          <cell r="AW166">
            <v>16325.68</v>
          </cell>
          <cell r="AX166">
            <v>14653.560000000001</v>
          </cell>
          <cell r="AY166">
            <v>15531.97</v>
          </cell>
          <cell r="AZ166">
            <v>18330.689999999999</v>
          </cell>
          <cell r="BA166">
            <v>14992.790000000003</v>
          </cell>
          <cell r="BB166">
            <v>18759.029999999995</v>
          </cell>
          <cell r="BC166">
            <v>17307.410000000003</v>
          </cell>
          <cell r="BD166">
            <v>14057.149999999998</v>
          </cell>
          <cell r="BE166">
            <v>15213.69</v>
          </cell>
          <cell r="BF166">
            <v>11278.989999999998</v>
          </cell>
          <cell r="BG166">
            <v>13285.160000000005</v>
          </cell>
          <cell r="BH166">
            <v>4405.3700000000008</v>
          </cell>
          <cell r="BR166">
            <v>13604.132666666666</v>
          </cell>
          <cell r="BS166">
            <v>13604.132666666666</v>
          </cell>
          <cell r="BT166">
            <v>13604.132666666666</v>
          </cell>
          <cell r="BU166">
            <v>13604.132666666666</v>
          </cell>
          <cell r="BV166">
            <v>13604.132666666666</v>
          </cell>
          <cell r="BW166">
            <v>13604.132666666666</v>
          </cell>
          <cell r="BX166">
            <v>13604.132666666666</v>
          </cell>
          <cell r="BY166">
            <v>13604.132666666666</v>
          </cell>
          <cell r="BZ166">
            <v>13604.132666666666</v>
          </cell>
          <cell r="CA166">
            <v>13604.132666666666</v>
          </cell>
          <cell r="CB166">
            <v>13604.132666666666</v>
          </cell>
          <cell r="CC166">
            <v>13604.132666666666</v>
          </cell>
        </row>
        <row r="167">
          <cell r="A167" t="str">
            <v>KRA</v>
          </cell>
          <cell r="B167" t="str">
            <v>EF</v>
          </cell>
          <cell r="D167" t="str">
            <v>Warehouse &amp; Distribution Costs</v>
          </cell>
          <cell r="G167">
            <v>10300.721460021054</v>
          </cell>
          <cell r="H167">
            <v>13450.87896882731</v>
          </cell>
          <cell r="I167">
            <v>12778.761688509081</v>
          </cell>
          <cell r="J167">
            <v>11191.322558060689</v>
          </cell>
          <cell r="K167">
            <v>9773.3081406542806</v>
          </cell>
          <cell r="L167">
            <v>9510.0976638262582</v>
          </cell>
          <cell r="M167">
            <v>11028.059833257923</v>
          </cell>
          <cell r="N167">
            <v>11065.721661425809</v>
          </cell>
          <cell r="O167">
            <v>14136.161021331443</v>
          </cell>
          <cell r="P167">
            <v>12615.672662322737</v>
          </cell>
          <cell r="Q167">
            <v>14235.907327636898</v>
          </cell>
          <cell r="R167">
            <v>15021.909856480032</v>
          </cell>
          <cell r="S167">
            <v>145108.5228423535</v>
          </cell>
          <cell r="Y167" t="str">
            <v>Warehouse &amp; Distribution Costs</v>
          </cell>
          <cell r="AB167">
            <v>18143.344881742531</v>
          </cell>
          <cell r="AC167">
            <v>17830.865680545936</v>
          </cell>
          <cell r="AD167">
            <v>17332.206081194599</v>
          </cell>
          <cell r="AE167">
            <v>17303.295544957768</v>
          </cell>
          <cell r="AF167">
            <v>15904.962331209637</v>
          </cell>
          <cell r="AG167">
            <v>14199.849204680933</v>
          </cell>
          <cell r="AH167">
            <v>12604.203693523359</v>
          </cell>
          <cell r="AI167">
            <v>12676.645493247095</v>
          </cell>
          <cell r="AJ167">
            <v>13167.478965294344</v>
          </cell>
          <cell r="AK167">
            <v>13918.853194944411</v>
          </cell>
          <cell r="AL167">
            <v>14127.792606846151</v>
          </cell>
          <cell r="AM167">
            <v>14139.851573658465</v>
          </cell>
          <cell r="AN167">
            <v>181349.34925184524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520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R167">
            <v>58.644444444444439</v>
          </cell>
          <cell r="BS167">
            <v>58.644444444444439</v>
          </cell>
          <cell r="BT167">
            <v>58.644444444444439</v>
          </cell>
          <cell r="BU167">
            <v>58.644444444444439</v>
          </cell>
          <cell r="BV167">
            <v>58.644444444444439</v>
          </cell>
          <cell r="BW167">
            <v>58.644444444444439</v>
          </cell>
          <cell r="BX167">
            <v>58.644444444444439</v>
          </cell>
          <cell r="BY167">
            <v>58.644444444444439</v>
          </cell>
          <cell r="BZ167">
            <v>58.644444444444439</v>
          </cell>
          <cell r="CA167">
            <v>58.644444444444439</v>
          </cell>
          <cell r="CB167">
            <v>58.644444444444439</v>
          </cell>
          <cell r="CC167">
            <v>58.644444444444439</v>
          </cell>
        </row>
        <row r="168">
          <cell r="A168" t="str">
            <v>KRA</v>
          </cell>
          <cell r="B168" t="str">
            <v>KLM</v>
          </cell>
          <cell r="D168" t="str">
            <v>Utilities / Supplies / Services</v>
          </cell>
          <cell r="G168">
            <v>14369.909999999998</v>
          </cell>
          <cell r="H168">
            <v>14954.06</v>
          </cell>
          <cell r="I168">
            <v>12705.087700825034</v>
          </cell>
          <cell r="J168">
            <v>15607.135006625975</v>
          </cell>
          <cell r="K168">
            <v>14617.878489883105</v>
          </cell>
          <cell r="L168">
            <v>25944.213483547454</v>
          </cell>
          <cell r="M168">
            <v>14973.73</v>
          </cell>
          <cell r="N168">
            <v>20336.969999999998</v>
          </cell>
          <cell r="O168">
            <v>28680.088293757133</v>
          </cell>
          <cell r="P168">
            <v>31438.840000000004</v>
          </cell>
          <cell r="Q168">
            <v>22851.037081133858</v>
          </cell>
          <cell r="R168">
            <v>24682.21135118161</v>
          </cell>
          <cell r="S168">
            <v>241161.16140695417</v>
          </cell>
          <cell r="Y168" t="str">
            <v>Utilities / Supplies / Services</v>
          </cell>
          <cell r="AB168">
            <v>23059.639502309419</v>
          </cell>
          <cell r="AC168">
            <v>22316.780077937929</v>
          </cell>
          <cell r="AD168">
            <v>22651.154986650487</v>
          </cell>
          <cell r="AE168">
            <v>23158.407327272547</v>
          </cell>
          <cell r="AF168">
            <v>23465.715954049665</v>
          </cell>
          <cell r="AG168">
            <v>23631.211859587194</v>
          </cell>
          <cell r="AH168">
            <v>23469.328172355494</v>
          </cell>
          <cell r="AI168">
            <v>23525.210779875222</v>
          </cell>
          <cell r="AJ168">
            <v>23513.86795771258</v>
          </cell>
          <cell r="AK168">
            <v>23139.807198662013</v>
          </cell>
          <cell r="AL168">
            <v>23034.967030116444</v>
          </cell>
          <cell r="AM168">
            <v>40154.628897753428</v>
          </cell>
          <cell r="AN168">
            <v>295120.71974428243</v>
          </cell>
          <cell r="AW168">
            <v>6023.4400000000005</v>
          </cell>
          <cell r="AX168">
            <v>6313.81</v>
          </cell>
          <cell r="AY168">
            <v>5164.9699999999984</v>
          </cell>
          <cell r="AZ168">
            <v>6313.8300000000008</v>
          </cell>
          <cell r="BA168">
            <v>8200.529999999997</v>
          </cell>
          <cell r="BB168">
            <v>9557.3600000000024</v>
          </cell>
          <cell r="BC168">
            <v>4697.59</v>
          </cell>
          <cell r="BD168">
            <v>5722.6999999999971</v>
          </cell>
          <cell r="BE168">
            <v>5491.2400000000016</v>
          </cell>
          <cell r="BF168">
            <v>6009.2399999999989</v>
          </cell>
          <cell r="BG168">
            <v>5720.7400000000034</v>
          </cell>
          <cell r="BH168">
            <v>7416.2799999999979</v>
          </cell>
          <cell r="BR168">
            <v>6529.702650000002</v>
          </cell>
          <cell r="BS168">
            <v>6529.702650000002</v>
          </cell>
          <cell r="BT168">
            <v>6529.702650000002</v>
          </cell>
          <cell r="BU168">
            <v>6529.702650000002</v>
          </cell>
          <cell r="BV168">
            <v>6529.702650000002</v>
          </cell>
          <cell r="BW168">
            <v>6529.702650000002</v>
          </cell>
          <cell r="BX168">
            <v>6529.702650000002</v>
          </cell>
          <cell r="BY168">
            <v>6529.702650000002</v>
          </cell>
          <cell r="BZ168">
            <v>6529.702650000002</v>
          </cell>
          <cell r="CA168">
            <v>6529.702650000002</v>
          </cell>
          <cell r="CB168">
            <v>6529.702650000002</v>
          </cell>
          <cell r="CC168">
            <v>6529.702650000002</v>
          </cell>
        </row>
        <row r="169">
          <cell r="A169" t="str">
            <v>KRA</v>
          </cell>
          <cell r="B169" t="str">
            <v>N</v>
          </cell>
          <cell r="D169" t="str">
            <v>Tax, Duty &amp; Other Charges</v>
          </cell>
          <cell r="G169">
            <v>4919.07</v>
          </cell>
          <cell r="H169">
            <v>4899</v>
          </cell>
          <cell r="I169">
            <v>4899</v>
          </cell>
          <cell r="J169">
            <v>4899</v>
          </cell>
          <cell r="K169">
            <v>4933</v>
          </cell>
          <cell r="L169">
            <v>4899</v>
          </cell>
          <cell r="M169">
            <v>4899</v>
          </cell>
          <cell r="N169">
            <v>5056</v>
          </cell>
          <cell r="O169">
            <v>5912.72</v>
          </cell>
          <cell r="P169">
            <v>5210.5599999999995</v>
          </cell>
          <cell r="Q169">
            <v>5153</v>
          </cell>
          <cell r="R169">
            <v>5207.1600000000008</v>
          </cell>
          <cell r="S169">
            <v>60886.51</v>
          </cell>
          <cell r="Y169" t="str">
            <v>Tax, Duty &amp; Other Charges</v>
          </cell>
          <cell r="AB169">
            <v>8451.8840980757868</v>
          </cell>
          <cell r="AC169">
            <v>8451.8840980757868</v>
          </cell>
          <cell r="AD169">
            <v>8451.8840980757868</v>
          </cell>
          <cell r="AE169">
            <v>8451.8840980757868</v>
          </cell>
          <cell r="AF169">
            <v>8451.8840980757868</v>
          </cell>
          <cell r="AG169">
            <v>8451.8840980757868</v>
          </cell>
          <cell r="AH169">
            <v>8451.8840980757868</v>
          </cell>
          <cell r="AI169">
            <v>8451.8840980757868</v>
          </cell>
          <cell r="AJ169">
            <v>8451.8840980757868</v>
          </cell>
          <cell r="AK169">
            <v>8451.8840980757868</v>
          </cell>
          <cell r="AL169">
            <v>8451.8840980757868</v>
          </cell>
          <cell r="AM169">
            <v>8451.8840980757868</v>
          </cell>
          <cell r="AN169">
            <v>101422.60917690942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66.08</v>
          </cell>
          <cell r="BB169">
            <v>0</v>
          </cell>
          <cell r="BC169">
            <v>29.95</v>
          </cell>
          <cell r="BD169">
            <v>0</v>
          </cell>
          <cell r="BE169">
            <v>0</v>
          </cell>
          <cell r="BF169">
            <v>31.850000000000009</v>
          </cell>
          <cell r="BG169">
            <v>0</v>
          </cell>
          <cell r="BH169">
            <v>0</v>
          </cell>
          <cell r="BR169">
            <v>10.8834</v>
          </cell>
          <cell r="BS169">
            <v>10.8834</v>
          </cell>
          <cell r="BT169">
            <v>10.8834</v>
          </cell>
          <cell r="BU169">
            <v>10.8834</v>
          </cell>
          <cell r="BV169">
            <v>10.8834</v>
          </cell>
          <cell r="BW169">
            <v>10.8834</v>
          </cell>
          <cell r="BX169">
            <v>10.8834</v>
          </cell>
          <cell r="BY169">
            <v>10.8834</v>
          </cell>
          <cell r="BZ169">
            <v>10.8834</v>
          </cell>
          <cell r="CA169">
            <v>10.8834</v>
          </cell>
          <cell r="CB169">
            <v>10.8834</v>
          </cell>
          <cell r="CC169">
            <v>10.8834</v>
          </cell>
        </row>
        <row r="170">
          <cell r="A170" t="str">
            <v>KRA</v>
          </cell>
          <cell r="B170" t="str">
            <v>O</v>
          </cell>
          <cell r="D170" t="str">
            <v>Marketing</v>
          </cell>
          <cell r="G170">
            <v>2300</v>
          </cell>
          <cell r="H170">
            <v>2300</v>
          </cell>
          <cell r="I170">
            <v>0</v>
          </cell>
          <cell r="J170">
            <v>4600</v>
          </cell>
          <cell r="K170">
            <v>2300</v>
          </cell>
          <cell r="L170">
            <v>2752.5</v>
          </cell>
          <cell r="M170">
            <v>2300</v>
          </cell>
          <cell r="N170">
            <v>2324.39</v>
          </cell>
          <cell r="O170">
            <v>2300</v>
          </cell>
          <cell r="P170">
            <v>2300</v>
          </cell>
          <cell r="Q170">
            <v>2793.59</v>
          </cell>
          <cell r="R170">
            <v>2388.66</v>
          </cell>
          <cell r="S170">
            <v>28659.14</v>
          </cell>
          <cell r="Y170" t="str">
            <v>Marketing</v>
          </cell>
          <cell r="AB170">
            <v>4142.5459812375248</v>
          </cell>
          <cell r="AC170">
            <v>4142.5459812375248</v>
          </cell>
          <cell r="AD170">
            <v>4142.5459812375248</v>
          </cell>
          <cell r="AE170">
            <v>4142.5459812375248</v>
          </cell>
          <cell r="AF170">
            <v>4142.5459812375248</v>
          </cell>
          <cell r="AG170">
            <v>4142.5459812375248</v>
          </cell>
          <cell r="AH170">
            <v>4142.5459812375248</v>
          </cell>
          <cell r="AI170">
            <v>4142.5459812375248</v>
          </cell>
          <cell r="AJ170">
            <v>4142.5459812375248</v>
          </cell>
          <cell r="AK170">
            <v>4142.5459812375248</v>
          </cell>
          <cell r="AL170">
            <v>4142.5459812375248</v>
          </cell>
          <cell r="AM170">
            <v>4142.5459812375248</v>
          </cell>
          <cell r="AN170">
            <v>49710.551774850312</v>
          </cell>
          <cell r="AW170">
            <v>0</v>
          </cell>
          <cell r="AX170">
            <v>582.11</v>
          </cell>
          <cell r="AY170">
            <v>0</v>
          </cell>
          <cell r="AZ170">
            <v>1048.3</v>
          </cell>
          <cell r="BA170">
            <v>1111</v>
          </cell>
          <cell r="BB170">
            <v>1090</v>
          </cell>
          <cell r="BC170">
            <v>3046.43</v>
          </cell>
          <cell r="BD170">
            <v>454</v>
          </cell>
          <cell r="BE170">
            <v>454</v>
          </cell>
          <cell r="BF170">
            <v>974.79999999999973</v>
          </cell>
          <cell r="BG170">
            <v>3040.1800000000003</v>
          </cell>
          <cell r="BH170">
            <v>2230</v>
          </cell>
          <cell r="BR170">
            <v>1409.5598612606148</v>
          </cell>
          <cell r="BS170">
            <v>1409.5598612606148</v>
          </cell>
          <cell r="BT170">
            <v>1409.5598612606148</v>
          </cell>
          <cell r="BU170">
            <v>909.55986126061475</v>
          </cell>
          <cell r="BV170">
            <v>909.55986126061475</v>
          </cell>
          <cell r="BW170">
            <v>909.55986126061475</v>
          </cell>
          <cell r="BX170">
            <v>909.55986126061475</v>
          </cell>
          <cell r="BY170">
            <v>909.55986126061475</v>
          </cell>
          <cell r="BZ170">
            <v>909.55986126061475</v>
          </cell>
          <cell r="CA170">
            <v>2409.5598612606145</v>
          </cell>
          <cell r="CB170">
            <v>909.55986126061475</v>
          </cell>
          <cell r="CC170">
            <v>909.55986126061475</v>
          </cell>
        </row>
        <row r="171">
          <cell r="A171" t="str">
            <v>KRA</v>
          </cell>
          <cell r="D171" t="str">
            <v>TOTAL COST</v>
          </cell>
          <cell r="G171">
            <v>179276.05146002103</v>
          </cell>
          <cell r="H171">
            <v>183429.1789688273</v>
          </cell>
          <cell r="I171">
            <v>173457.26938933411</v>
          </cell>
          <cell r="J171">
            <v>186761.94756468665</v>
          </cell>
          <cell r="K171">
            <v>209676.17663053737</v>
          </cell>
          <cell r="L171">
            <v>278106.85114737367</v>
          </cell>
          <cell r="M171">
            <v>266266.77983325801</v>
          </cell>
          <cell r="N171">
            <v>298647.46166142583</v>
          </cell>
          <cell r="O171">
            <v>319276.25931508851</v>
          </cell>
          <cell r="P171">
            <v>291504.37266232283</v>
          </cell>
          <cell r="Q171">
            <v>279595.79440877069</v>
          </cell>
          <cell r="R171">
            <v>247383.64120766163</v>
          </cell>
          <cell r="S171">
            <v>2913381.7842493071</v>
          </cell>
          <cell r="Y171" t="str">
            <v>TOTAL COST</v>
          </cell>
          <cell r="AB171">
            <v>286833.60722854326</v>
          </cell>
          <cell r="AC171">
            <v>279721.74956085999</v>
          </cell>
          <cell r="AD171">
            <v>290923.48604083818</v>
          </cell>
          <cell r="AE171">
            <v>314197.28648879105</v>
          </cell>
          <cell r="AF171">
            <v>333443.82852394407</v>
          </cell>
          <cell r="AG171">
            <v>351560.02943750442</v>
          </cell>
          <cell r="AH171">
            <v>339421.60697682638</v>
          </cell>
          <cell r="AI171">
            <v>348440.22916279599</v>
          </cell>
          <cell r="AJ171">
            <v>342130.48565730226</v>
          </cell>
          <cell r="AK171">
            <v>313692.24670065596</v>
          </cell>
          <cell r="AL171">
            <v>300357.42901244725</v>
          </cell>
          <cell r="AM171">
            <v>296597.54916428571</v>
          </cell>
          <cell r="AN171">
            <v>3797319.5339547945</v>
          </cell>
          <cell r="AW171">
            <v>43208.87</v>
          </cell>
          <cell r="AX171">
            <v>42409.229999999996</v>
          </cell>
          <cell r="AY171">
            <v>41556.69</v>
          </cell>
          <cell r="AZ171">
            <v>46552.570000000007</v>
          </cell>
          <cell r="BA171">
            <v>45230.15</v>
          </cell>
          <cell r="BB171">
            <v>50786.14</v>
          </cell>
          <cell r="BC171">
            <v>45941.130000000005</v>
          </cell>
          <cell r="BD171">
            <v>41093.599999999991</v>
          </cell>
          <cell r="BE171">
            <v>42018.680000000008</v>
          </cell>
          <cell r="BF171">
            <v>39154.629999999997</v>
          </cell>
          <cell r="BG171">
            <v>42905.830000000009</v>
          </cell>
          <cell r="BH171">
            <v>52998.920000000006</v>
          </cell>
          <cell r="BR171">
            <v>42472.673022371717</v>
          </cell>
          <cell r="BS171">
            <v>42472.673022371717</v>
          </cell>
          <cell r="BT171">
            <v>42472.673022371717</v>
          </cell>
          <cell r="BU171">
            <v>41972.673022371717</v>
          </cell>
          <cell r="BV171">
            <v>41972.673022371717</v>
          </cell>
          <cell r="BW171">
            <v>41972.673022371717</v>
          </cell>
          <cell r="BX171">
            <v>41972.673022371717</v>
          </cell>
          <cell r="BY171">
            <v>41972.673022371717</v>
          </cell>
          <cell r="BZ171">
            <v>41972.673022371717</v>
          </cell>
          <cell r="CA171">
            <v>43472.673022371717</v>
          </cell>
          <cell r="CB171">
            <v>42614.038180080446</v>
          </cell>
          <cell r="CC171">
            <v>44902.174820198568</v>
          </cell>
        </row>
        <row r="172">
          <cell r="A172" t="str">
            <v>KRA</v>
          </cell>
          <cell r="D172" t="str">
            <v>STORE CASH CONTRIBUTION</v>
          </cell>
          <cell r="G172">
            <v>-17557.875477419846</v>
          </cell>
          <cell r="H172">
            <v>-33936.618721771607</v>
          </cell>
          <cell r="I172">
            <v>41629.00307001287</v>
          </cell>
          <cell r="J172">
            <v>-12384.647544041305</v>
          </cell>
          <cell r="K172">
            <v>2298.9154750369198</v>
          </cell>
          <cell r="L172">
            <v>57718.311456758704</v>
          </cell>
          <cell r="M172">
            <v>59158.755907649815</v>
          </cell>
          <cell r="N172">
            <v>82738.267148874351</v>
          </cell>
          <cell r="O172">
            <v>76903.65322257916</v>
          </cell>
          <cell r="P172">
            <v>80145.826334442361</v>
          </cell>
          <cell r="Q172">
            <v>60810.916589536355</v>
          </cell>
          <cell r="R172">
            <v>110377.38842248576</v>
          </cell>
          <cell r="S172">
            <v>507901.89588414354</v>
          </cell>
          <cell r="Y172" t="str">
            <v>STORE CASH CONTRIBUTION</v>
          </cell>
          <cell r="AB172">
            <v>28217.668772196397</v>
          </cell>
          <cell r="AC172">
            <v>7318.8712612608215</v>
          </cell>
          <cell r="AD172">
            <v>27125.002652169205</v>
          </cell>
          <cell r="AE172">
            <v>54030.947561966139</v>
          </cell>
          <cell r="AF172">
            <v>67180.472017674532</v>
          </cell>
          <cell r="AG172">
            <v>78639.83480481233</v>
          </cell>
          <cell r="AH172">
            <v>86144.211599935545</v>
          </cell>
          <cell r="AI172">
            <v>104376.03475806693</v>
          </cell>
          <cell r="AJ172">
            <v>94154.723482810427</v>
          </cell>
          <cell r="AK172">
            <v>82004.811602259404</v>
          </cell>
          <cell r="AL172">
            <v>57100.507429184509</v>
          </cell>
          <cell r="AM172">
            <v>38610.532346695836</v>
          </cell>
          <cell r="AN172">
            <v>724903.61828903202</v>
          </cell>
          <cell r="AW172">
            <v>-13103.551722198488</v>
          </cell>
          <cell r="AX172">
            <v>-7182.5676412692428</v>
          </cell>
          <cell r="AY172">
            <v>-2233.1612281779876</v>
          </cell>
          <cell r="AZ172">
            <v>-6236.7745739323018</v>
          </cell>
          <cell r="BA172">
            <v>2134.605995285156</v>
          </cell>
          <cell r="BB172">
            <v>-2830.121159322423</v>
          </cell>
          <cell r="BC172">
            <v>3652.6680439786664</v>
          </cell>
          <cell r="BD172">
            <v>3046.6941483158662</v>
          </cell>
          <cell r="BE172">
            <v>326.27366514707683</v>
          </cell>
          <cell r="BF172">
            <v>4055.8993298950809</v>
          </cell>
          <cell r="BG172">
            <v>13647.628795087796</v>
          </cell>
          <cell r="BH172">
            <v>74943.321679800312</v>
          </cell>
          <cell r="BR172">
            <v>-4634.5886033489187</v>
          </cell>
          <cell r="BS172">
            <v>1896.9082112626456</v>
          </cell>
          <cell r="BT172">
            <v>7534.1545943627825</v>
          </cell>
          <cell r="BU172">
            <v>10730.034327341451</v>
          </cell>
          <cell r="BV172">
            <v>14140.037453327506</v>
          </cell>
          <cell r="BW172">
            <v>18808.712278790739</v>
          </cell>
          <cell r="BX172">
            <v>19925.505229790531</v>
          </cell>
          <cell r="BY172">
            <v>15527.582552387921</v>
          </cell>
          <cell r="BZ172">
            <v>11992.87655290194</v>
          </cell>
          <cell r="CA172">
            <v>4013.8312060723947</v>
          </cell>
          <cell r="CB172">
            <v>33105.953395365752</v>
          </cell>
          <cell r="CC172">
            <v>39069.164120991794</v>
          </cell>
        </row>
        <row r="173">
          <cell r="A173" t="str">
            <v>KRA</v>
          </cell>
          <cell r="B173" t="str">
            <v>S</v>
          </cell>
          <cell r="D173" t="str">
            <v>Central Costs</v>
          </cell>
          <cell r="G173">
            <v>45552.071096990789</v>
          </cell>
          <cell r="H173">
            <v>70483.09472234975</v>
          </cell>
          <cell r="I173">
            <v>68541.211934354185</v>
          </cell>
          <cell r="J173">
            <v>63490.386110474959</v>
          </cell>
          <cell r="K173">
            <v>52011.777290016376</v>
          </cell>
          <cell r="L173">
            <v>54086.336357922468</v>
          </cell>
          <cell r="M173">
            <v>49260.413292418612</v>
          </cell>
          <cell r="N173">
            <v>65251.616397640653</v>
          </cell>
          <cell r="O173">
            <v>65567.332019777226</v>
          </cell>
          <cell r="P173">
            <v>67124.600150418002</v>
          </cell>
          <cell r="Q173">
            <v>37962.54213176699</v>
          </cell>
          <cell r="R173">
            <v>87527.236786829846</v>
          </cell>
          <cell r="S173">
            <v>726858.61829095997</v>
          </cell>
          <cell r="Y173" t="str">
            <v>Central Costs</v>
          </cell>
          <cell r="AB173">
            <v>118258.21433398502</v>
          </cell>
          <cell r="AC173">
            <v>107693.1858064304</v>
          </cell>
          <cell r="AD173">
            <v>105222.5533759071</v>
          </cell>
          <cell r="AE173">
            <v>105048.88622575969</v>
          </cell>
          <cell r="AF173">
            <v>97438.471492174649</v>
          </cell>
          <cell r="AG173">
            <v>84758.621946448591</v>
          </cell>
          <cell r="AH173">
            <v>75300.063096708443</v>
          </cell>
          <cell r="AI173">
            <v>76234.496111859175</v>
          </cell>
          <cell r="AJ173">
            <v>77997.034365034458</v>
          </cell>
          <cell r="AK173">
            <v>81813.111350287509</v>
          </cell>
          <cell r="AL173">
            <v>89199.508657586004</v>
          </cell>
          <cell r="AM173">
            <v>83252.949340927938</v>
          </cell>
          <cell r="AN173">
            <v>1102217.096103109</v>
          </cell>
          <cell r="AW173">
            <v>5873.917826428119</v>
          </cell>
          <cell r="AX173">
            <v>8616.3806065303179</v>
          </cell>
          <cell r="AY173">
            <v>8113.7720203467807</v>
          </cell>
          <cell r="AZ173">
            <v>9932.91898141202</v>
          </cell>
          <cell r="BA173">
            <v>13046.014840720401</v>
          </cell>
          <cell r="BB173">
            <v>5153.4324391446007</v>
          </cell>
          <cell r="BC173">
            <v>11304.738025785507</v>
          </cell>
          <cell r="BD173">
            <v>10372.277348399743</v>
          </cell>
          <cell r="BE173">
            <v>9977.0801295055735</v>
          </cell>
          <cell r="BF173">
            <v>11906.274241867146</v>
          </cell>
          <cell r="BG173">
            <v>17680.527706141871</v>
          </cell>
          <cell r="BH173">
            <v>39545.664578805707</v>
          </cell>
          <cell r="BR173">
            <v>6503.0046429280846</v>
          </cell>
          <cell r="BS173">
            <v>8376.1676479883045</v>
          </cell>
          <cell r="BT173">
            <v>8359.3198943965526</v>
          </cell>
          <cell r="BU173">
            <v>8092.9597635132995</v>
          </cell>
          <cell r="BV173">
            <v>8661.7377110815105</v>
          </cell>
          <cell r="BW173">
            <v>7119.2823189838746</v>
          </cell>
          <cell r="BX173">
            <v>6123.3797226383977</v>
          </cell>
          <cell r="BY173">
            <v>5819.1087153787012</v>
          </cell>
          <cell r="BZ173">
            <v>6238.3251648191654</v>
          </cell>
          <cell r="CA173">
            <v>6199.9915418309538</v>
          </cell>
          <cell r="CB173">
            <v>10779.150279403155</v>
          </cell>
          <cell r="CC173">
            <v>12456.081600375168</v>
          </cell>
        </row>
        <row r="174">
          <cell r="A174" t="str">
            <v>KRA</v>
          </cell>
          <cell r="D174" t="str">
            <v>EBITDA</v>
          </cell>
          <cell r="G174">
            <v>-63109.946574410635</v>
          </cell>
          <cell r="H174">
            <v>-104419.71344412136</v>
          </cell>
          <cell r="I174">
            <v>-26912.208864341315</v>
          </cell>
          <cell r="J174">
            <v>-75875.033654516272</v>
          </cell>
          <cell r="K174">
            <v>-49712.861814979457</v>
          </cell>
          <cell r="L174">
            <v>3631.9750988362357</v>
          </cell>
          <cell r="M174">
            <v>9898.3426152312022</v>
          </cell>
          <cell r="N174">
            <v>17486.650751233698</v>
          </cell>
          <cell r="O174">
            <v>11336.321202801933</v>
          </cell>
          <cell r="P174">
            <v>13021.226184024359</v>
          </cell>
          <cell r="Q174">
            <v>22848.374457769365</v>
          </cell>
          <cell r="R174">
            <v>22850.151635655915</v>
          </cell>
          <cell r="S174">
            <v>-218956.72240681632</v>
          </cell>
          <cell r="Y174" t="str">
            <v>EBITDA</v>
          </cell>
          <cell r="AB174">
            <v>-90040.545561788618</v>
          </cell>
          <cell r="AC174">
            <v>-100374.31454516957</v>
          </cell>
          <cell r="AD174">
            <v>-78097.550723737892</v>
          </cell>
          <cell r="AE174">
            <v>-51017.938663793553</v>
          </cell>
          <cell r="AF174">
            <v>-30257.999474500117</v>
          </cell>
          <cell r="AG174">
            <v>-6118.7871416362614</v>
          </cell>
          <cell r="AH174">
            <v>10844.148503227101</v>
          </cell>
          <cell r="AI174">
            <v>28141.538646207759</v>
          </cell>
          <cell r="AJ174">
            <v>16157.689117775968</v>
          </cell>
          <cell r="AK174">
            <v>191.70025197189534</v>
          </cell>
          <cell r="AL174">
            <v>-32099.001228401496</v>
          </cell>
          <cell r="AM174">
            <v>-44642.416994232102</v>
          </cell>
          <cell r="AN174">
            <v>-377313.47781407693</v>
          </cell>
          <cell r="AW174">
            <v>-18977.469548626606</v>
          </cell>
          <cell r="AX174">
            <v>-15798.948247799561</v>
          </cell>
          <cell r="AY174">
            <v>-10346.933248524767</v>
          </cell>
          <cell r="AZ174">
            <v>-16169.693555344322</v>
          </cell>
          <cell r="BA174">
            <v>-10911.408845435246</v>
          </cell>
          <cell r="BB174">
            <v>-7983.5535984670241</v>
          </cell>
          <cell r="BC174">
            <v>-7652.0699818068406</v>
          </cell>
          <cell r="BD174">
            <v>-7325.5832000838764</v>
          </cell>
          <cell r="BE174">
            <v>-9650.8064643584967</v>
          </cell>
          <cell r="BF174">
            <v>-7850.3749119720651</v>
          </cell>
          <cell r="BG174">
            <v>-4032.8989110540751</v>
          </cell>
          <cell r="BH174">
            <v>35397.657100994598</v>
          </cell>
          <cell r="BR174">
            <v>-11137.593246277003</v>
          </cell>
          <cell r="BS174">
            <v>-6479.2594367256588</v>
          </cell>
          <cell r="BT174">
            <v>-825.16530003377</v>
          </cell>
          <cell r="BU174">
            <v>2637.0745638281514</v>
          </cell>
          <cell r="BV174">
            <v>5478.2997422459957</v>
          </cell>
          <cell r="BW174">
            <v>11689.429959806865</v>
          </cell>
          <cell r="BX174">
            <v>13802.125507152134</v>
          </cell>
          <cell r="BY174">
            <v>9708.47383700922</v>
          </cell>
          <cell r="BZ174">
            <v>5754.5513880827748</v>
          </cell>
          <cell r="CA174">
            <v>-2186.1603357585591</v>
          </cell>
          <cell r="CB174">
            <v>22326.803115962593</v>
          </cell>
          <cell r="CC174">
            <v>26613.082520616623</v>
          </cell>
        </row>
        <row r="175">
          <cell r="A175" t="str">
            <v>KRA</v>
          </cell>
          <cell r="B175" t="str">
            <v>R</v>
          </cell>
          <cell r="D175" t="str">
            <v>Depreciation</v>
          </cell>
          <cell r="G175">
            <v>10871.423818903686</v>
          </cell>
          <cell r="H175">
            <v>11704.198843119657</v>
          </cell>
          <cell r="I175">
            <v>13031.303266468307</v>
          </cell>
          <cell r="J175">
            <v>10059.962082866979</v>
          </cell>
          <cell r="K175">
            <v>10147.09669293315</v>
          </cell>
          <cell r="L175">
            <v>12693.993733000561</v>
          </cell>
          <cell r="M175">
            <v>14021.61916621877</v>
          </cell>
          <cell r="N175">
            <v>19142.364518685124</v>
          </cell>
          <cell r="O175">
            <v>14272.892561128916</v>
          </cell>
          <cell r="P175">
            <v>14062.311454770717</v>
          </cell>
          <cell r="Q175">
            <v>13548.731576258953</v>
          </cell>
          <cell r="R175">
            <v>15629.687784531417</v>
          </cell>
          <cell r="S175">
            <v>159185.58549888621</v>
          </cell>
          <cell r="Y175" t="str">
            <v>Depreciation</v>
          </cell>
          <cell r="AB175">
            <v>12730.684623899777</v>
          </cell>
          <cell r="AC175">
            <v>12616.624035190838</v>
          </cell>
          <cell r="AD175">
            <v>12459.286207184427</v>
          </cell>
          <cell r="AE175">
            <v>12275.353108022029</v>
          </cell>
          <cell r="AF175">
            <v>11609.896896150925</v>
          </cell>
          <cell r="AG175">
            <v>11048.457223516172</v>
          </cell>
          <cell r="AH175">
            <v>10421.901945795526</v>
          </cell>
          <cell r="AI175">
            <v>10003.74755116698</v>
          </cell>
          <cell r="AJ175">
            <v>9485.3289473176992</v>
          </cell>
          <cell r="AK175">
            <v>9506.4964159883748</v>
          </cell>
          <cell r="AL175">
            <v>9444.7449623957236</v>
          </cell>
          <cell r="AM175">
            <v>9436.627751144244</v>
          </cell>
          <cell r="AN175">
            <v>131039.14966777271</v>
          </cell>
          <cell r="AW175">
            <v>4725.2199999999993</v>
          </cell>
          <cell r="AX175">
            <v>4076.66</v>
          </cell>
          <cell r="AY175">
            <v>4076.65</v>
          </cell>
          <cell r="AZ175">
            <v>4076.66</v>
          </cell>
          <cell r="BA175">
            <v>4076.65</v>
          </cell>
          <cell r="BB175">
            <v>4076.6600000000021</v>
          </cell>
          <cell r="BC175">
            <v>4076.6499999999978</v>
          </cell>
          <cell r="BD175">
            <v>4076.66</v>
          </cell>
          <cell r="BE175">
            <v>4076.6500000000019</v>
          </cell>
          <cell r="BF175">
            <v>4076.6599999999962</v>
          </cell>
          <cell r="BG175">
            <v>4076.6500000000015</v>
          </cell>
          <cell r="BH175">
            <v>2644.6100000000006</v>
          </cell>
          <cell r="BR175">
            <v>4076.67</v>
          </cell>
          <cell r="BS175">
            <v>4217.0640294535206</v>
          </cell>
          <cell r="BT175">
            <v>4305.7433075544941</v>
          </cell>
          <cell r="BU175">
            <v>4438.4803090126479</v>
          </cell>
          <cell r="BV175">
            <v>4540.3948812312692</v>
          </cell>
          <cell r="BW175">
            <v>4614.9060986505947</v>
          </cell>
          <cell r="BX175">
            <v>4671.8300125739088</v>
          </cell>
          <cell r="BY175">
            <v>4719.4582179454846</v>
          </cell>
          <cell r="BZ175">
            <v>4767.146178644578</v>
          </cell>
          <cell r="CA175">
            <v>4778.0095097596741</v>
          </cell>
          <cell r="CB175">
            <v>4833.0504116352377</v>
          </cell>
          <cell r="CC175">
            <v>4887.9597694695085</v>
          </cell>
        </row>
        <row r="176">
          <cell r="A176" t="str">
            <v>KRA</v>
          </cell>
          <cell r="D176" t="str">
            <v>EBIT</v>
          </cell>
          <cell r="G176">
            <v>-73981.370393314326</v>
          </cell>
          <cell r="H176">
            <v>-116123.91228724101</v>
          </cell>
          <cell r="I176">
            <v>-39943.51213080962</v>
          </cell>
          <cell r="J176">
            <v>-85934.995737383259</v>
          </cell>
          <cell r="K176">
            <v>-59859.958507912605</v>
          </cell>
          <cell r="L176">
            <v>-9062.0186341643257</v>
          </cell>
          <cell r="M176">
            <v>-4123.276550987568</v>
          </cell>
          <cell r="N176">
            <v>-1655.713767451427</v>
          </cell>
          <cell r="O176">
            <v>-2936.5713583269826</v>
          </cell>
          <cell r="P176">
            <v>-1041.0852707463582</v>
          </cell>
          <cell r="Q176">
            <v>9299.6428815104118</v>
          </cell>
          <cell r="R176">
            <v>7220.4638511244975</v>
          </cell>
          <cell r="S176">
            <v>-378142.3079057025</v>
          </cell>
          <cell r="Y176" t="str">
            <v>EBIT</v>
          </cell>
          <cell r="AB176">
            <v>-102771.2301856884</v>
          </cell>
          <cell r="AC176">
            <v>-112990.93858036041</v>
          </cell>
          <cell r="AD176">
            <v>-90556.83693092232</v>
          </cell>
          <cell r="AE176">
            <v>-63293.29177181558</v>
          </cell>
          <cell r="AF176">
            <v>-41867.89637065104</v>
          </cell>
          <cell r="AG176">
            <v>-17167.244365152434</v>
          </cell>
          <cell r="AH176">
            <v>422.24655743157564</v>
          </cell>
          <cell r="AI176">
            <v>18137.791095040779</v>
          </cell>
          <cell r="AJ176">
            <v>6672.3601704582688</v>
          </cell>
          <cell r="AK176">
            <v>-9314.7961640164795</v>
          </cell>
          <cell r="AL176">
            <v>-41543.746190797217</v>
          </cell>
          <cell r="AM176">
            <v>-54079.044745376348</v>
          </cell>
          <cell r="AN176">
            <v>-508352.62748184951</v>
          </cell>
          <cell r="AW176">
            <v>-23702.689548626608</v>
          </cell>
          <cell r="AX176">
            <v>-19875.608247799559</v>
          </cell>
          <cell r="AY176">
            <v>-14423.583248524767</v>
          </cell>
          <cell r="AZ176">
            <v>-20246.353555344322</v>
          </cell>
          <cell r="BA176">
            <v>-14988.058845435246</v>
          </cell>
          <cell r="BB176">
            <v>-12060.213598467026</v>
          </cell>
          <cell r="BC176">
            <v>-11728.719981806838</v>
          </cell>
          <cell r="BD176">
            <v>-11402.243200083876</v>
          </cell>
          <cell r="BE176">
            <v>-13727.456464358498</v>
          </cell>
          <cell r="BF176">
            <v>-11927.034911972061</v>
          </cell>
          <cell r="BG176">
            <v>-8109.5489110540766</v>
          </cell>
          <cell r="BH176">
            <v>32753.047100994598</v>
          </cell>
          <cell r="BR176">
            <v>-15214.263246277003</v>
          </cell>
          <cell r="BS176">
            <v>-10696.323466179179</v>
          </cell>
          <cell r="BT176">
            <v>-5130.9086075882642</v>
          </cell>
          <cell r="BU176">
            <v>-1801.4057451844965</v>
          </cell>
          <cell r="BV176">
            <v>937.90486101472652</v>
          </cell>
          <cell r="BW176">
            <v>7074.52386115627</v>
          </cell>
          <cell r="BX176">
            <v>9130.2954945782258</v>
          </cell>
          <cell r="BY176">
            <v>4989.0156190637354</v>
          </cell>
          <cell r="BZ176">
            <v>987.40520943819683</v>
          </cell>
          <cell r="CA176">
            <v>-6964.1698455182332</v>
          </cell>
          <cell r="CB176">
            <v>17493.752704327355</v>
          </cell>
          <cell r="CC176">
            <v>21725.122751147115</v>
          </cell>
        </row>
        <row r="177">
          <cell r="BH177">
            <v>-129438.46341247828</v>
          </cell>
          <cell r="CC177">
            <v>22530.949589978449</v>
          </cell>
        </row>
        <row r="180">
          <cell r="D180" t="str">
            <v>POZNAŃ Travel Retail</v>
          </cell>
          <cell r="G180" t="str">
            <v>01.2012</v>
          </cell>
          <cell r="H180" t="str">
            <v>02.2012</v>
          </cell>
          <cell r="I180" t="str">
            <v>03.2012</v>
          </cell>
          <cell r="J180" t="str">
            <v>04.2012</v>
          </cell>
          <cell r="K180" t="str">
            <v>05.2012</v>
          </cell>
          <cell r="L180" t="str">
            <v>06.2012</v>
          </cell>
          <cell r="M180" t="str">
            <v>07.2012</v>
          </cell>
          <cell r="N180" t="str">
            <v>08.2012</v>
          </cell>
          <cell r="O180" t="str">
            <v>09.2012</v>
          </cell>
          <cell r="P180" t="str">
            <v>10.2012</v>
          </cell>
          <cell r="Q180" t="str">
            <v>11.2012</v>
          </cell>
          <cell r="R180" t="str">
            <v>12.2012</v>
          </cell>
          <cell r="S180">
            <v>2012</v>
          </cell>
          <cell r="Y180" t="str">
            <v>POZNAŃ TRAVEL RETAIL</v>
          </cell>
          <cell r="AB180" t="str">
            <v>01.2013</v>
          </cell>
          <cell r="AC180" t="str">
            <v>02.2013</v>
          </cell>
          <cell r="AD180" t="str">
            <v>03.2013</v>
          </cell>
          <cell r="AE180" t="str">
            <v>04.2013</v>
          </cell>
          <cell r="AF180" t="str">
            <v>05.2013</v>
          </cell>
          <cell r="AG180" t="str">
            <v>06.2013</v>
          </cell>
          <cell r="AH180" t="str">
            <v>07.2013</v>
          </cell>
          <cell r="AI180" t="str">
            <v>08.2013</v>
          </cell>
          <cell r="AJ180" t="str">
            <v>09.2013</v>
          </cell>
          <cell r="AK180" t="str">
            <v>10.2013</v>
          </cell>
          <cell r="AL180" t="str">
            <v>11.2013</v>
          </cell>
          <cell r="AM180" t="str">
            <v>12.2013</v>
          </cell>
          <cell r="AN180">
            <v>2013</v>
          </cell>
          <cell r="AW180" t="str">
            <v>01.2017</v>
          </cell>
          <cell r="AX180" t="str">
            <v>02.2017</v>
          </cell>
          <cell r="AY180" t="str">
            <v>03.2017</v>
          </cell>
          <cell r="AZ180" t="str">
            <v>04.2017</v>
          </cell>
          <cell r="BA180" t="str">
            <v>05.2017</v>
          </cell>
          <cell r="BB180" t="str">
            <v>06.2017</v>
          </cell>
          <cell r="BC180" t="str">
            <v>07.2017</v>
          </cell>
          <cell r="BD180" t="str">
            <v>08.2017</v>
          </cell>
          <cell r="BE180" t="str">
            <v>09.2017</v>
          </cell>
          <cell r="BF180" t="str">
            <v>10.2017</v>
          </cell>
          <cell r="BG180" t="str">
            <v>11.2017</v>
          </cell>
          <cell r="BH180" t="str">
            <v>12.2017</v>
          </cell>
          <cell r="BR180" t="str">
            <v>01.2018</v>
          </cell>
          <cell r="BS180" t="str">
            <v>02.2018</v>
          </cell>
          <cell r="BT180" t="str">
            <v>03.2018</v>
          </cell>
          <cell r="BU180" t="str">
            <v>04.2018</v>
          </cell>
          <cell r="BV180" t="str">
            <v>05.2018</v>
          </cell>
          <cell r="BW180" t="str">
            <v>06.2018</v>
          </cell>
          <cell r="BX180" t="str">
            <v>07.2018</v>
          </cell>
          <cell r="BY180" t="str">
            <v>08.2018</v>
          </cell>
          <cell r="BZ180" t="str">
            <v>09.2018</v>
          </cell>
          <cell r="CA180" t="str">
            <v>10.2018</v>
          </cell>
          <cell r="CB180" t="str">
            <v>11.2018</v>
          </cell>
          <cell r="CC180" t="str">
            <v>12.2018</v>
          </cell>
        </row>
        <row r="181">
          <cell r="G181" t="str">
            <v>Actual</v>
          </cell>
          <cell r="H181" t="str">
            <v>Actual</v>
          </cell>
          <cell r="I181" t="str">
            <v>Actual</v>
          </cell>
          <cell r="J181" t="str">
            <v>Actual</v>
          </cell>
          <cell r="K181" t="str">
            <v>Actual</v>
          </cell>
          <cell r="L181" t="str">
            <v>Actual</v>
          </cell>
          <cell r="M181" t="str">
            <v>Actual</v>
          </cell>
          <cell r="N181" t="str">
            <v>Actual</v>
          </cell>
          <cell r="O181" t="str">
            <v>Actual</v>
          </cell>
          <cell r="P181" t="str">
            <v>Actual</v>
          </cell>
          <cell r="Q181" t="str">
            <v>Actual</v>
          </cell>
          <cell r="R181" t="str">
            <v>Actual</v>
          </cell>
          <cell r="S181" t="str">
            <v>Actual</v>
          </cell>
          <cell r="AB181" t="str">
            <v>Budget</v>
          </cell>
          <cell r="AC181" t="str">
            <v>Budget</v>
          </cell>
          <cell r="AD181" t="str">
            <v>Budget</v>
          </cell>
          <cell r="AE181" t="str">
            <v>Budget</v>
          </cell>
          <cell r="AF181" t="str">
            <v>Budget</v>
          </cell>
          <cell r="AG181" t="str">
            <v>Budget</v>
          </cell>
          <cell r="AH181" t="str">
            <v>Budget</v>
          </cell>
          <cell r="AI181" t="str">
            <v>Budget</v>
          </cell>
          <cell r="AJ181" t="str">
            <v>Budget</v>
          </cell>
          <cell r="AK181" t="str">
            <v>Budget</v>
          </cell>
          <cell r="AL181" t="str">
            <v>Budget</v>
          </cell>
          <cell r="AM181" t="str">
            <v>Budget</v>
          </cell>
          <cell r="AN181" t="str">
            <v>Budget 2013</v>
          </cell>
          <cell r="AW181" t="str">
            <v>Actual</v>
          </cell>
          <cell r="AX181" t="str">
            <v>Actual</v>
          </cell>
          <cell r="AY181" t="str">
            <v>Actual</v>
          </cell>
          <cell r="AZ181" t="str">
            <v>Actual</v>
          </cell>
          <cell r="BA181" t="str">
            <v>Actual</v>
          </cell>
          <cell r="BB181" t="str">
            <v>Actual</v>
          </cell>
          <cell r="BC181" t="str">
            <v>Actual</v>
          </cell>
          <cell r="BD181" t="str">
            <v>Actual</v>
          </cell>
          <cell r="BE181" t="str">
            <v>Actual</v>
          </cell>
          <cell r="BF181" t="str">
            <v>Actual</v>
          </cell>
          <cell r="BG181" t="str">
            <v>Actual</v>
          </cell>
          <cell r="BH181" t="str">
            <v>Actual</v>
          </cell>
          <cell r="BR181" t="str">
            <v>Budget</v>
          </cell>
          <cell r="BS181" t="str">
            <v>Budget</v>
          </cell>
          <cell r="BT181" t="str">
            <v>Budget</v>
          </cell>
          <cell r="BU181" t="str">
            <v>Budget</v>
          </cell>
          <cell r="BV181" t="str">
            <v>Budget</v>
          </cell>
          <cell r="BW181" t="str">
            <v>Budget</v>
          </cell>
          <cell r="BX181" t="str">
            <v>Budget</v>
          </cell>
          <cell r="BY181" t="str">
            <v>Budget</v>
          </cell>
          <cell r="BZ181" t="str">
            <v>Budget</v>
          </cell>
          <cell r="CA181" t="str">
            <v>Budget</v>
          </cell>
          <cell r="CB181" t="str">
            <v>Budget</v>
          </cell>
          <cell r="CC181" t="str">
            <v>Budget</v>
          </cell>
        </row>
        <row r="182">
          <cell r="A182" t="str">
            <v>POZ</v>
          </cell>
          <cell r="B182" t="str">
            <v>A</v>
          </cell>
          <cell r="D182" t="str">
            <v>NET SALES</v>
          </cell>
          <cell r="G182">
            <v>928175.55</v>
          </cell>
          <cell r="H182">
            <v>795872.07000000007</v>
          </cell>
          <cell r="I182">
            <v>869035.98</v>
          </cell>
          <cell r="J182">
            <v>1118190.1799999997</v>
          </cell>
          <cell r="K182">
            <v>1335967.7100000004</v>
          </cell>
          <cell r="L182">
            <v>1705408.4299999995</v>
          </cell>
          <cell r="M182">
            <v>1386361.71</v>
          </cell>
          <cell r="N182">
            <v>1448095.2700000005</v>
          </cell>
          <cell r="O182">
            <v>1517603.8499999996</v>
          </cell>
          <cell r="P182">
            <v>1241903.75</v>
          </cell>
          <cell r="Q182">
            <v>927815.52</v>
          </cell>
          <cell r="R182">
            <v>906676.77999999968</v>
          </cell>
          <cell r="S182">
            <v>14181106.799999999</v>
          </cell>
          <cell r="Y182" t="str">
            <v>NET SALES</v>
          </cell>
          <cell r="AB182">
            <v>1096191.5830161388</v>
          </cell>
          <cell r="AC182">
            <v>1033178.8908448772</v>
          </cell>
          <cell r="AD182">
            <v>1028138.2163384871</v>
          </cell>
          <cell r="AE182">
            <v>1251644.0437420462</v>
          </cell>
          <cell r="AF182">
            <v>1427854.069482212</v>
          </cell>
          <cell r="AG182">
            <v>1688652.3820374114</v>
          </cell>
          <cell r="AH182">
            <v>1663456.995393631</v>
          </cell>
          <cell r="AI182">
            <v>1783248.7707601432</v>
          </cell>
          <cell r="AJ182">
            <v>1609827.7354761255</v>
          </cell>
          <cell r="AK182">
            <v>1389306.2536274833</v>
          </cell>
          <cell r="AL182">
            <v>1348432.9348405916</v>
          </cell>
          <cell r="AM182">
            <v>1120420.507123237</v>
          </cell>
          <cell r="AN182">
            <v>16440352.382682385</v>
          </cell>
          <cell r="AW182">
            <v>3150611.55</v>
          </cell>
          <cell r="AX182">
            <v>2699976.36</v>
          </cell>
          <cell r="AY182">
            <v>3243087.6100000003</v>
          </cell>
          <cell r="AZ182">
            <v>3018466.2</v>
          </cell>
          <cell r="BA182">
            <v>3479856.3499999996</v>
          </cell>
          <cell r="BB182">
            <v>3867618.6500000004</v>
          </cell>
          <cell r="BC182">
            <v>3877805.46</v>
          </cell>
          <cell r="BD182">
            <v>3839057.3099999996</v>
          </cell>
          <cell r="BE182">
            <v>3908275.1500000013</v>
          </cell>
          <cell r="BF182">
            <v>3467368.4099999983</v>
          </cell>
          <cell r="BG182">
            <v>3396364.5800000005</v>
          </cell>
          <cell r="BH182">
            <v>3090230.049999997</v>
          </cell>
          <cell r="BR182">
            <v>3611683.9364818092</v>
          </cell>
          <cell r="BS182">
            <v>3024693.5915569467</v>
          </cell>
          <cell r="BT182">
            <v>3556747.5591155975</v>
          </cell>
          <cell r="BU182">
            <v>3887526.338787287</v>
          </cell>
          <cell r="BV182">
            <v>4459821.2333870418</v>
          </cell>
          <cell r="BW182">
            <v>4728760.2143593673</v>
          </cell>
          <cell r="BX182">
            <v>4877381.4263464427</v>
          </cell>
          <cell r="BY182">
            <v>4843736.1159339603</v>
          </cell>
          <cell r="BZ182">
            <v>4647722.4681060305</v>
          </cell>
          <cell r="CA182">
            <v>4192536.511866997</v>
          </cell>
          <cell r="CB182">
            <v>4036254.6643992411</v>
          </cell>
          <cell r="CC182">
            <v>3734675.4763814788</v>
          </cell>
        </row>
        <row r="183">
          <cell r="A183" t="str">
            <v>POZ</v>
          </cell>
          <cell r="B183" t="str">
            <v>B</v>
          </cell>
          <cell r="D183" t="str">
            <v>COGS</v>
          </cell>
          <cell r="G183">
            <v>676954.45864651527</v>
          </cell>
          <cell r="H183">
            <v>572117.57677612593</v>
          </cell>
          <cell r="I183">
            <v>652689.83065979439</v>
          </cell>
          <cell r="J183">
            <v>794188.86286647653</v>
          </cell>
          <cell r="K183">
            <v>912376.16735589085</v>
          </cell>
          <cell r="L183">
            <v>1139960.3628738918</v>
          </cell>
          <cell r="M183">
            <v>943107.88958470721</v>
          </cell>
          <cell r="N183">
            <v>883617.77157673612</v>
          </cell>
          <cell r="O183">
            <v>987460.66347896378</v>
          </cell>
          <cell r="P183">
            <v>832531.84521868324</v>
          </cell>
          <cell r="Q183">
            <v>658504.30654045974</v>
          </cell>
          <cell r="R183">
            <v>673848.04669201432</v>
          </cell>
          <cell r="S183">
            <v>9727357.7822702583</v>
          </cell>
          <cell r="Y183" t="str">
            <v>COGS</v>
          </cell>
          <cell r="AB183">
            <v>792533.01079059672</v>
          </cell>
          <cell r="AC183">
            <v>729468.81493950356</v>
          </cell>
          <cell r="AD183">
            <v>737507.70930110838</v>
          </cell>
          <cell r="AE183">
            <v>888446.68687913741</v>
          </cell>
          <cell r="AF183">
            <v>982021.68026291486</v>
          </cell>
          <cell r="AG183">
            <v>1123878.8282116572</v>
          </cell>
          <cell r="AH183">
            <v>1081691.5337739224</v>
          </cell>
          <cell r="AI183">
            <v>1137392.3786262714</v>
          </cell>
          <cell r="AJ183">
            <v>1049636.5199001231</v>
          </cell>
          <cell r="AK183">
            <v>924231.70620350377</v>
          </cell>
          <cell r="AL183">
            <v>955153.47905648546</v>
          </cell>
          <cell r="AM183">
            <v>791982.5665346263</v>
          </cell>
          <cell r="AN183">
            <v>11193944.914479848</v>
          </cell>
          <cell r="AW183">
            <v>2429349.2722598016</v>
          </cell>
          <cell r="AX183">
            <v>2068085.8779961141</v>
          </cell>
          <cell r="AY183">
            <v>2492305.4136452526</v>
          </cell>
          <cell r="AZ183">
            <v>2259069.2819640124</v>
          </cell>
          <cell r="BA183">
            <v>2502350.7996053742</v>
          </cell>
          <cell r="BB183">
            <v>2753737.410384153</v>
          </cell>
          <cell r="BC183">
            <v>2779887.19800069</v>
          </cell>
          <cell r="BD183">
            <v>2674495.2974970089</v>
          </cell>
          <cell r="BE183">
            <v>2687778.4283206621</v>
          </cell>
          <cell r="BF183">
            <v>2554980.7169807348</v>
          </cell>
          <cell r="BG183">
            <v>2445805.6976070232</v>
          </cell>
          <cell r="BH183">
            <v>2233108.3937077271</v>
          </cell>
          <cell r="BR183">
            <v>2741888.1910153776</v>
          </cell>
          <cell r="BS183">
            <v>2260817.9889462837</v>
          </cell>
          <cell r="BT183">
            <v>2603093.557186415</v>
          </cell>
          <cell r="BU183">
            <v>2708320.8277268363</v>
          </cell>
          <cell r="BV183">
            <v>3147981.9476318983</v>
          </cell>
          <cell r="BW183">
            <v>3238389.2634330909</v>
          </cell>
          <cell r="BX183">
            <v>3331830.7643650486</v>
          </cell>
          <cell r="BY183">
            <v>3129698.4671929423</v>
          </cell>
          <cell r="BZ183">
            <v>3151861.4460227354</v>
          </cell>
          <cell r="CA183">
            <v>3114145.435307404</v>
          </cell>
          <cell r="CB183">
            <v>3077787.098242946</v>
          </cell>
          <cell r="CC183">
            <v>2833837.395064136</v>
          </cell>
        </row>
        <row r="184">
          <cell r="A184" t="str">
            <v>POZ</v>
          </cell>
          <cell r="D184" t="str">
            <v>GROSS MARGIN</v>
          </cell>
          <cell r="G184">
            <v>251221.09135348478</v>
          </cell>
          <cell r="H184">
            <v>223754.49322387413</v>
          </cell>
          <cell r="I184">
            <v>216346.14934020559</v>
          </cell>
          <cell r="J184">
            <v>324001.31713352317</v>
          </cell>
          <cell r="K184">
            <v>423591.54264410958</v>
          </cell>
          <cell r="L184">
            <v>565448.06712610763</v>
          </cell>
          <cell r="M184">
            <v>443253.82041529275</v>
          </cell>
          <cell r="N184">
            <v>564477.49842326436</v>
          </cell>
          <cell r="O184">
            <v>530143.18652103585</v>
          </cell>
          <cell r="P184">
            <v>409371.90478131676</v>
          </cell>
          <cell r="Q184">
            <v>269311.21345954027</v>
          </cell>
          <cell r="R184">
            <v>232828.73330798536</v>
          </cell>
          <cell r="S184">
            <v>4453749.0177297406</v>
          </cell>
          <cell r="Y184" t="str">
            <v>GROSS MARGIN</v>
          </cell>
          <cell r="AB184">
            <v>303658.57222554204</v>
          </cell>
          <cell r="AC184">
            <v>303710.07590537367</v>
          </cell>
          <cell r="AD184">
            <v>290630.50703737873</v>
          </cell>
          <cell r="AE184">
            <v>363197.35686290881</v>
          </cell>
          <cell r="AF184">
            <v>445832.3892192971</v>
          </cell>
          <cell r="AG184">
            <v>564773.55382575421</v>
          </cell>
          <cell r="AH184">
            <v>581765.46161970869</v>
          </cell>
          <cell r="AI184">
            <v>645856.39213387179</v>
          </cell>
          <cell r="AJ184">
            <v>560191.21557600237</v>
          </cell>
          <cell r="AK184">
            <v>465074.5474239795</v>
          </cell>
          <cell r="AL184">
            <v>393279.45578410616</v>
          </cell>
          <cell r="AM184">
            <v>328437.94058861071</v>
          </cell>
          <cell r="AN184">
            <v>5246407.4682025332</v>
          </cell>
          <cell r="AW184">
            <v>721262.27774019819</v>
          </cell>
          <cell r="AX184">
            <v>631890.4820038859</v>
          </cell>
          <cell r="AY184">
            <v>750782.19635474775</v>
          </cell>
          <cell r="AZ184">
            <v>759396.91803598776</v>
          </cell>
          <cell r="BA184">
            <v>977505.55039462587</v>
          </cell>
          <cell r="BB184">
            <v>1113881.2396158471</v>
          </cell>
          <cell r="BC184">
            <v>1097918.2619993102</v>
          </cell>
          <cell r="BD184">
            <v>1164562.0125029911</v>
          </cell>
          <cell r="BE184">
            <v>1220496.7216793394</v>
          </cell>
          <cell r="BF184">
            <v>912387.6930192638</v>
          </cell>
          <cell r="BG184">
            <v>950558.88239297736</v>
          </cell>
          <cell r="BH184">
            <v>857121.65629226994</v>
          </cell>
          <cell r="BR184">
            <v>869795.74546643137</v>
          </cell>
          <cell r="BS184">
            <v>763875.60261066281</v>
          </cell>
          <cell r="BT184">
            <v>953654.00192918256</v>
          </cell>
          <cell r="BU184">
            <v>1179205.5110604507</v>
          </cell>
          <cell r="BV184">
            <v>1311839.2857551442</v>
          </cell>
          <cell r="BW184">
            <v>1490370.9509262759</v>
          </cell>
          <cell r="BX184">
            <v>1545550.6619813938</v>
          </cell>
          <cell r="BY184">
            <v>1714037.6487410183</v>
          </cell>
          <cell r="BZ184">
            <v>1495861.0220832946</v>
          </cell>
          <cell r="CA184">
            <v>1078391.0765595925</v>
          </cell>
          <cell r="CB184">
            <v>958467.56615629513</v>
          </cell>
          <cell r="CC184">
            <v>900838.08131734282</v>
          </cell>
        </row>
        <row r="185">
          <cell r="A185" t="str">
            <v>POZ</v>
          </cell>
          <cell r="B185" t="str">
            <v>C</v>
          </cell>
          <cell r="D185" t="str">
            <v>Income from suppliers</v>
          </cell>
          <cell r="G185">
            <v>2888.1884641327279</v>
          </cell>
          <cell r="H185">
            <v>4596.6151937035766</v>
          </cell>
          <cell r="I185">
            <v>76503.859128288808</v>
          </cell>
          <cell r="J185">
            <v>16128.689795056127</v>
          </cell>
          <cell r="K185">
            <v>18849.607593714274</v>
          </cell>
          <cell r="L185">
            <v>46811.184366248483</v>
          </cell>
          <cell r="M185">
            <v>45582.820801060108</v>
          </cell>
          <cell r="N185">
            <v>32382.32316376286</v>
          </cell>
          <cell r="O185">
            <v>26028.093768707753</v>
          </cell>
          <cell r="P185">
            <v>36025.925702999302</v>
          </cell>
          <cell r="Q185">
            <v>37698.616147692679</v>
          </cell>
          <cell r="R185">
            <v>103620.67740495584</v>
          </cell>
          <cell r="S185">
            <v>447116.60153032251</v>
          </cell>
          <cell r="Y185" t="str">
            <v>Income from suppliers</v>
          </cell>
          <cell r="AB185">
            <v>26429.949347351438</v>
          </cell>
          <cell r="AC185">
            <v>25468.558615125585</v>
          </cell>
          <cell r="AD185">
            <v>25587.47916880453</v>
          </cell>
          <cell r="AE185">
            <v>30304.171335695224</v>
          </cell>
          <cell r="AF185">
            <v>36259.625893236378</v>
          </cell>
          <cell r="AG185">
            <v>49639.712264277332</v>
          </cell>
          <cell r="AH185">
            <v>48875.86708103546</v>
          </cell>
          <cell r="AI185">
            <v>54932.351159449543</v>
          </cell>
          <cell r="AJ185">
            <v>47206.847713169976</v>
          </cell>
          <cell r="AK185">
            <v>36953.945775012289</v>
          </cell>
          <cell r="AL185">
            <v>30287.256055528633</v>
          </cell>
          <cell r="AM185">
            <v>31175.657110825956</v>
          </cell>
          <cell r="AN185">
            <v>443121.42151951237</v>
          </cell>
          <cell r="AW185">
            <v>74994.404486018539</v>
          </cell>
          <cell r="AX185">
            <v>58457.183726413277</v>
          </cell>
          <cell r="AY185">
            <v>40613.069811317248</v>
          </cell>
          <cell r="AZ185">
            <v>51451.582856832109</v>
          </cell>
          <cell r="BA185">
            <v>60184.808396612265</v>
          </cell>
          <cell r="BB185">
            <v>77171.267927567649</v>
          </cell>
          <cell r="BC185">
            <v>74872.884935964947</v>
          </cell>
          <cell r="BD185">
            <v>77822.645897746304</v>
          </cell>
          <cell r="BE185">
            <v>78798.2532260195</v>
          </cell>
          <cell r="BF185">
            <v>77664.116093308025</v>
          </cell>
          <cell r="BG185">
            <v>71521.388039055571</v>
          </cell>
          <cell r="BH185">
            <v>103455.915927378</v>
          </cell>
          <cell r="BR185">
            <v>110810.97282616334</v>
          </cell>
          <cell r="BS185">
            <v>79257.326207889069</v>
          </cell>
          <cell r="BT185">
            <v>84241.96610639448</v>
          </cell>
          <cell r="BU185">
            <v>71689.812424873249</v>
          </cell>
          <cell r="BV185">
            <v>81862.660214037634</v>
          </cell>
          <cell r="BW185">
            <v>87449.808000042598</v>
          </cell>
          <cell r="BX185">
            <v>89737.378547491782</v>
          </cell>
          <cell r="BY185">
            <v>91703.796735084412</v>
          </cell>
          <cell r="BZ185">
            <v>84262.699944705833</v>
          </cell>
          <cell r="CA185">
            <v>79296.930621093954</v>
          </cell>
          <cell r="CB185">
            <v>76972.164885481179</v>
          </cell>
          <cell r="CC185">
            <v>73652.330311499449</v>
          </cell>
        </row>
        <row r="186">
          <cell r="A186" t="str">
            <v>POZ</v>
          </cell>
          <cell r="D186" t="str">
            <v>TOTAL MARGIN</v>
          </cell>
          <cell r="G186">
            <v>254109.2798176175</v>
          </cell>
          <cell r="H186">
            <v>228351.10841757772</v>
          </cell>
          <cell r="I186">
            <v>292850.0084684944</v>
          </cell>
          <cell r="J186">
            <v>340130.0069285793</v>
          </cell>
          <cell r="K186">
            <v>442441.15023782384</v>
          </cell>
          <cell r="L186">
            <v>612259.25149235607</v>
          </cell>
          <cell r="M186">
            <v>488836.64121635287</v>
          </cell>
          <cell r="N186">
            <v>596859.82158702717</v>
          </cell>
          <cell r="O186">
            <v>556171.28028974356</v>
          </cell>
          <cell r="P186">
            <v>445397.83048431604</v>
          </cell>
          <cell r="Q186">
            <v>307009.82960723294</v>
          </cell>
          <cell r="R186">
            <v>336449.4107129412</v>
          </cell>
          <cell r="S186">
            <v>4900865.6192600625</v>
          </cell>
          <cell r="Y186" t="str">
            <v>TOTAL MARGIN</v>
          </cell>
          <cell r="AB186">
            <v>330088.52157289349</v>
          </cell>
          <cell r="AC186">
            <v>329178.63452049927</v>
          </cell>
          <cell r="AD186">
            <v>316217.98620618327</v>
          </cell>
          <cell r="AE186">
            <v>393501.52819860401</v>
          </cell>
          <cell r="AF186">
            <v>482092.01511253347</v>
          </cell>
          <cell r="AG186">
            <v>614413.26609003148</v>
          </cell>
          <cell r="AH186">
            <v>630641.3287007442</v>
          </cell>
          <cell r="AI186">
            <v>700788.74329332134</v>
          </cell>
          <cell r="AJ186">
            <v>607398.06328917237</v>
          </cell>
          <cell r="AK186">
            <v>502028.49319899181</v>
          </cell>
          <cell r="AL186">
            <v>423566.71183963481</v>
          </cell>
          <cell r="AM186">
            <v>359613.59769943665</v>
          </cell>
          <cell r="AN186">
            <v>5689528.8897220455</v>
          </cell>
          <cell r="AW186">
            <v>796256.68222621665</v>
          </cell>
          <cell r="AX186">
            <v>690347.6657302992</v>
          </cell>
          <cell r="AY186">
            <v>791395.266166065</v>
          </cell>
          <cell r="AZ186">
            <v>810848.50089281995</v>
          </cell>
          <cell r="BA186">
            <v>1037690.3587912382</v>
          </cell>
          <cell r="BB186">
            <v>1191052.5075434148</v>
          </cell>
          <cell r="BC186">
            <v>1172791.1469352751</v>
          </cell>
          <cell r="BD186">
            <v>1242384.6584007374</v>
          </cell>
          <cell r="BE186">
            <v>1299294.9749053589</v>
          </cell>
          <cell r="BF186">
            <v>990051.80911257188</v>
          </cell>
          <cell r="BG186">
            <v>1022080.2704320329</v>
          </cell>
          <cell r="BH186">
            <v>960577.57221964782</v>
          </cell>
          <cell r="BR186">
            <v>980606.71829259465</v>
          </cell>
          <cell r="BS186">
            <v>843132.92881855182</v>
          </cell>
          <cell r="BT186">
            <v>1037895.968035577</v>
          </cell>
          <cell r="BU186">
            <v>1250895.3234853242</v>
          </cell>
          <cell r="BV186">
            <v>1393701.9459691818</v>
          </cell>
          <cell r="BW186">
            <v>1577820.7589263185</v>
          </cell>
          <cell r="BX186">
            <v>1635288.0405288856</v>
          </cell>
          <cell r="BY186">
            <v>1805741.4454761026</v>
          </cell>
          <cell r="BZ186">
            <v>1580123.7220280005</v>
          </cell>
          <cell r="CA186">
            <v>1157688.0071806866</v>
          </cell>
          <cell r="CB186">
            <v>1035439.7310417764</v>
          </cell>
          <cell r="CC186">
            <v>974490.41162884224</v>
          </cell>
        </row>
        <row r="187">
          <cell r="A187" t="str">
            <v>POZ</v>
          </cell>
          <cell r="B187" t="str">
            <v>DJ</v>
          </cell>
          <cell r="D187" t="str">
            <v>Total Rent</v>
          </cell>
          <cell r="G187">
            <v>114907.12999999999</v>
          </cell>
          <cell r="H187">
            <v>107594.12999999999</v>
          </cell>
          <cell r="I187">
            <v>108085.98</v>
          </cell>
          <cell r="J187">
            <v>150127.76000000004</v>
          </cell>
          <cell r="K187">
            <v>192189.97999999998</v>
          </cell>
          <cell r="L187">
            <v>241981.76999999996</v>
          </cell>
          <cell r="M187">
            <v>210624.86000000004</v>
          </cell>
          <cell r="N187">
            <v>219686.49999999983</v>
          </cell>
          <cell r="O187">
            <v>225271.95</v>
          </cell>
          <cell r="P187">
            <v>179715.44000000003</v>
          </cell>
          <cell r="Q187">
            <v>121872.76000000015</v>
          </cell>
          <cell r="R187">
            <v>100021.09999999998</v>
          </cell>
          <cell r="S187">
            <v>1972079.3599999999</v>
          </cell>
          <cell r="Y187" t="str">
            <v>Total Rent</v>
          </cell>
          <cell r="AB187">
            <v>132730.4139493845</v>
          </cell>
          <cell r="AC187">
            <v>135900.57753502077</v>
          </cell>
          <cell r="AD187">
            <v>124809.68058437528</v>
          </cell>
          <cell r="AE187">
            <v>165356.26538079674</v>
          </cell>
          <cell r="AF187">
            <v>202996.77925153769</v>
          </cell>
          <cell r="AG187">
            <v>240054.09510887603</v>
          </cell>
          <cell r="AH187">
            <v>249012.21242924238</v>
          </cell>
          <cell r="AI187">
            <v>266539.55990272673</v>
          </cell>
          <cell r="AJ187">
            <v>236535.20169024073</v>
          </cell>
          <cell r="AK187">
            <v>173275.87589446324</v>
          </cell>
          <cell r="AL187">
            <v>170527.41617003208</v>
          </cell>
          <cell r="AM187">
            <v>134901.2535244514</v>
          </cell>
          <cell r="AN187">
            <v>2232639.3314211476</v>
          </cell>
          <cell r="AW187">
            <v>674925.6399999999</v>
          </cell>
          <cell r="AX187">
            <v>674925.6399999999</v>
          </cell>
          <cell r="AY187">
            <v>674925.64000000036</v>
          </cell>
          <cell r="AZ187">
            <v>674925.63999999966</v>
          </cell>
          <cell r="BA187">
            <v>674925.64000000013</v>
          </cell>
          <cell r="BB187">
            <v>674925.6400000006</v>
          </cell>
          <cell r="BC187">
            <v>781323.25999999931</v>
          </cell>
          <cell r="BD187">
            <v>780988.71000000078</v>
          </cell>
          <cell r="BE187">
            <v>780988.70999999961</v>
          </cell>
          <cell r="BF187">
            <v>780988.70999999961</v>
          </cell>
          <cell r="BG187">
            <v>780988.71000000066</v>
          </cell>
          <cell r="BH187">
            <v>780988.7099999995</v>
          </cell>
          <cell r="BR187">
            <v>792729.89487609104</v>
          </cell>
          <cell r="BS187">
            <v>792729.89487609104</v>
          </cell>
          <cell r="BT187">
            <v>792729.89487609104</v>
          </cell>
          <cell r="BU187">
            <v>792729.89487609104</v>
          </cell>
          <cell r="BV187">
            <v>796413.28211354674</v>
          </cell>
          <cell r="BW187">
            <v>804597.80789816147</v>
          </cell>
          <cell r="BX187">
            <v>818618.99797906866</v>
          </cell>
          <cell r="BY187">
            <v>814570.5543435961</v>
          </cell>
          <cell r="BZ187">
            <v>799423.20676168473</v>
          </cell>
          <cell r="CA187">
            <v>792729.89487609104</v>
          </cell>
          <cell r="CB187">
            <v>792729.89487609104</v>
          </cell>
          <cell r="CC187">
            <v>792729.89487609104</v>
          </cell>
        </row>
        <row r="188">
          <cell r="A188" t="str">
            <v>POZ</v>
          </cell>
          <cell r="B188" t="str">
            <v>I</v>
          </cell>
          <cell r="D188" t="str">
            <v>Staff</v>
          </cell>
          <cell r="G188">
            <v>43547.909999999996</v>
          </cell>
          <cell r="H188">
            <v>43802.289999999994</v>
          </cell>
          <cell r="I188">
            <v>45253.979999999996</v>
          </cell>
          <cell r="J188">
            <v>50595.000000000015</v>
          </cell>
          <cell r="K188">
            <v>52229.16</v>
          </cell>
          <cell r="L188">
            <v>54065.839999999989</v>
          </cell>
          <cell r="M188">
            <v>47363.750000000007</v>
          </cell>
          <cell r="N188">
            <v>47721.460000000006</v>
          </cell>
          <cell r="O188">
            <v>45806.659999999974</v>
          </cell>
          <cell r="P188">
            <v>48761.510000000038</v>
          </cell>
          <cell r="Q188">
            <v>40932.209999999977</v>
          </cell>
          <cell r="R188">
            <v>42175.989999999976</v>
          </cell>
          <cell r="S188">
            <v>562255.76</v>
          </cell>
          <cell r="Y188" t="str">
            <v>Staff</v>
          </cell>
          <cell r="AB188">
            <v>45688.116884636474</v>
          </cell>
          <cell r="AC188">
            <v>45688.116884636474</v>
          </cell>
          <cell r="AD188">
            <v>44213.997303100477</v>
          </cell>
          <cell r="AE188">
            <v>44213.997303100477</v>
          </cell>
          <cell r="AF188">
            <v>49013.997303100477</v>
          </cell>
          <cell r="AG188">
            <v>49013.997303100477</v>
          </cell>
          <cell r="AH188">
            <v>49013.997303100477</v>
          </cell>
          <cell r="AI188">
            <v>49013.997303100477</v>
          </cell>
          <cell r="AJ188">
            <v>49013.997303100477</v>
          </cell>
          <cell r="AK188">
            <v>44213.997303100477</v>
          </cell>
          <cell r="AL188">
            <v>44213.997303100477</v>
          </cell>
          <cell r="AM188">
            <v>44213.997303100477</v>
          </cell>
          <cell r="AN188">
            <v>557516.20680027769</v>
          </cell>
          <cell r="AW188">
            <v>98126.830000000016</v>
          </cell>
          <cell r="AX188">
            <v>152201.51</v>
          </cell>
          <cell r="AY188">
            <v>154654.49000000002</v>
          </cell>
          <cell r="AZ188">
            <v>142997.03999999998</v>
          </cell>
          <cell r="BA188">
            <v>119334.41</v>
          </cell>
          <cell r="BB188">
            <v>107246.83999999998</v>
          </cell>
          <cell r="BC188">
            <v>226746.30000000002</v>
          </cell>
          <cell r="BD188">
            <v>162456.31999999995</v>
          </cell>
          <cell r="BE188">
            <v>156499.94000000003</v>
          </cell>
          <cell r="BF188">
            <v>130905.91000000003</v>
          </cell>
          <cell r="BG188">
            <v>149653.81</v>
          </cell>
          <cell r="BH188">
            <v>130733.14999999997</v>
          </cell>
          <cell r="BR188">
            <v>162309.62695531797</v>
          </cell>
          <cell r="BS188">
            <v>162584.10425417277</v>
          </cell>
          <cell r="BT188">
            <v>167403.18553333334</v>
          </cell>
          <cell r="BU188">
            <v>168683.83660000004</v>
          </cell>
          <cell r="BV188">
            <v>168946.96366766596</v>
          </cell>
          <cell r="BW188">
            <v>173048.93556537956</v>
          </cell>
          <cell r="BX188">
            <v>173505.51652315998</v>
          </cell>
          <cell r="BY188">
            <v>173781.07928687416</v>
          </cell>
          <cell r="BZ188">
            <v>174325.07907883712</v>
          </cell>
          <cell r="CA188">
            <v>167163.11120461416</v>
          </cell>
          <cell r="CB188">
            <v>167418.19549414172</v>
          </cell>
          <cell r="CC188">
            <v>166794.98730280594</v>
          </cell>
        </row>
        <row r="189">
          <cell r="A189" t="str">
            <v>POZ</v>
          </cell>
          <cell r="B189" t="str">
            <v>EF</v>
          </cell>
          <cell r="D189" t="str">
            <v>Warehouse &amp; Distribution Costs</v>
          </cell>
          <cell r="G189">
            <v>9581.9512001873936</v>
          </cell>
          <cell r="H189">
            <v>12660.282815277293</v>
          </cell>
          <cell r="I189">
            <v>12581.907151873449</v>
          </cell>
          <cell r="J189">
            <v>13693.105521614109</v>
          </cell>
          <cell r="K189">
            <v>13206.670144858663</v>
          </cell>
          <cell r="L189">
            <v>12795.920319708959</v>
          </cell>
          <cell r="M189">
            <v>12753.817062427059</v>
          </cell>
          <cell r="N189">
            <v>11755.048617250079</v>
          </cell>
          <cell r="O189">
            <v>13893.065490884281</v>
          </cell>
          <cell r="P189">
            <v>11337.806656684263</v>
          </cell>
          <cell r="Q189">
            <v>10351.737923959245</v>
          </cell>
          <cell r="R189">
            <v>12682.05888494594</v>
          </cell>
          <cell r="S189">
            <v>147293.37178967072</v>
          </cell>
          <cell r="Y189" t="str">
            <v>Warehouse &amp; Distribution Costs</v>
          </cell>
          <cell r="AB189">
            <v>14070.05603230007</v>
          </cell>
          <cell r="AC189">
            <v>15187.847649017205</v>
          </cell>
          <cell r="AD189">
            <v>13742.752827266317</v>
          </cell>
          <cell r="AE189">
            <v>15254.090862681585</v>
          </cell>
          <cell r="AF189">
            <v>15138.574444487913</v>
          </cell>
          <cell r="AG189">
            <v>15426.576705296606</v>
          </cell>
          <cell r="AH189">
            <v>13995.961384879973</v>
          </cell>
          <cell r="AI189">
            <v>14955.939067473522</v>
          </cell>
          <cell r="AJ189">
            <v>14050.695162234477</v>
          </cell>
          <cell r="AK189">
            <v>13737.91219757486</v>
          </cell>
          <cell r="AL189">
            <v>13738.426676956909</v>
          </cell>
          <cell r="AM189">
            <v>12761.496224752493</v>
          </cell>
          <cell r="AN189">
            <v>172060.32923492193</v>
          </cell>
          <cell r="AW189">
            <v>12195.2</v>
          </cell>
          <cell r="AX189">
            <v>12577.900000000001</v>
          </cell>
          <cell r="AY189">
            <v>11345.7</v>
          </cell>
          <cell r="AZ189">
            <v>13026.030000000002</v>
          </cell>
          <cell r="BA189">
            <v>13627.059999999998</v>
          </cell>
          <cell r="BB189">
            <v>14767.750000000002</v>
          </cell>
          <cell r="BC189">
            <v>29880.409999999996</v>
          </cell>
          <cell r="BD189">
            <v>18654.149999999998</v>
          </cell>
          <cell r="BE189">
            <v>17773.150000000001</v>
          </cell>
          <cell r="BF189">
            <v>26118.219999999998</v>
          </cell>
          <cell r="BG189">
            <v>26764.789999999997</v>
          </cell>
          <cell r="BH189">
            <v>22471.630000000005</v>
          </cell>
          <cell r="BR189">
            <v>16348.2948</v>
          </cell>
          <cell r="BS189">
            <v>16348.2948</v>
          </cell>
          <cell r="BT189">
            <v>16348.2948</v>
          </cell>
          <cell r="BU189">
            <v>16348.2948</v>
          </cell>
          <cell r="BV189">
            <v>16348.2948</v>
          </cell>
          <cell r="BW189">
            <v>16348.2948</v>
          </cell>
          <cell r="BX189">
            <v>16348.2948</v>
          </cell>
          <cell r="BY189">
            <v>16348.2948</v>
          </cell>
          <cell r="BZ189">
            <v>16348.2948</v>
          </cell>
          <cell r="CA189">
            <v>16348.2948</v>
          </cell>
          <cell r="CB189">
            <v>16348.2948</v>
          </cell>
          <cell r="CC189">
            <v>16348.2948</v>
          </cell>
        </row>
        <row r="190">
          <cell r="A190" t="str">
            <v>POZ</v>
          </cell>
          <cell r="B190" t="str">
            <v>KLM</v>
          </cell>
          <cell r="D190" t="str">
            <v>Utilities / Supplies / Services</v>
          </cell>
          <cell r="G190">
            <v>15050.28</v>
          </cell>
          <cell r="H190">
            <v>12780.920000000002</v>
          </cell>
          <cell r="I190">
            <v>10591.523908802063</v>
          </cell>
          <cell r="J190">
            <v>14335.756242249667</v>
          </cell>
          <cell r="K190">
            <v>17481.812993302116</v>
          </cell>
          <cell r="L190">
            <v>18044.511812106372</v>
          </cell>
          <cell r="M190">
            <v>11431.669999999998</v>
          </cell>
          <cell r="N190">
            <v>16621.120000000003</v>
          </cell>
          <cell r="O190">
            <v>18619.349563889769</v>
          </cell>
          <cell r="P190">
            <v>21284.01</v>
          </cell>
          <cell r="Q190">
            <v>13884.349002105551</v>
          </cell>
          <cell r="R190">
            <v>25619.726585956523</v>
          </cell>
          <cell r="S190">
            <v>195745.03010841206</v>
          </cell>
          <cell r="Y190" t="str">
            <v>Utilities / Supplies / Services</v>
          </cell>
          <cell r="AB190">
            <v>14993.192602442923</v>
          </cell>
          <cell r="AC190">
            <v>14724.227793690978</v>
          </cell>
          <cell r="AD190">
            <v>14702.712063956606</v>
          </cell>
          <cell r="AE190">
            <v>15656.729422224005</v>
          </cell>
          <cell r="AF190">
            <v>16408.86830472988</v>
          </cell>
          <cell r="AG190">
            <v>17522.065754992625</v>
          </cell>
          <cell r="AH190">
            <v>17414.521193467503</v>
          </cell>
          <cell r="AI190">
            <v>17925.843132608596</v>
          </cell>
          <cell r="AJ190">
            <v>17185.608840413039</v>
          </cell>
          <cell r="AK190">
            <v>16244.329930603708</v>
          </cell>
          <cell r="AL190">
            <v>16069.865326858569</v>
          </cell>
          <cell r="AM190">
            <v>31534.171917693253</v>
          </cell>
          <cell r="AN190">
            <v>210382.13628368167</v>
          </cell>
          <cell r="AW190">
            <v>45900.28</v>
          </cell>
          <cell r="AX190">
            <v>38601.74</v>
          </cell>
          <cell r="AY190">
            <v>47599.58</v>
          </cell>
          <cell r="AZ190">
            <v>32896.019999999997</v>
          </cell>
          <cell r="BA190">
            <v>63711.69</v>
          </cell>
          <cell r="BB190">
            <v>57589.86</v>
          </cell>
          <cell r="BC190">
            <v>59185.440000000002</v>
          </cell>
          <cell r="BD190">
            <v>63479.22</v>
          </cell>
          <cell r="BE190">
            <v>42931.400000000009</v>
          </cell>
          <cell r="BF190">
            <v>69043.529999999984</v>
          </cell>
          <cell r="BG190">
            <v>47029.67</v>
          </cell>
          <cell r="BH190">
            <v>61605.450000000004</v>
          </cell>
          <cell r="BR190">
            <v>52164.492877777782</v>
          </cell>
          <cell r="BS190">
            <v>52164.492877777782</v>
          </cell>
          <cell r="BT190">
            <v>52164.492877777782</v>
          </cell>
          <cell r="BU190">
            <v>52164.492877777782</v>
          </cell>
          <cell r="BV190">
            <v>52164.492877777782</v>
          </cell>
          <cell r="BW190">
            <v>52164.492877777782</v>
          </cell>
          <cell r="BX190">
            <v>52164.492877777782</v>
          </cell>
          <cell r="BY190">
            <v>52164.492877777782</v>
          </cell>
          <cell r="BZ190">
            <v>52164.492877777782</v>
          </cell>
          <cell r="CA190">
            <v>52164.492877777782</v>
          </cell>
          <cell r="CB190">
            <v>52288.932877777785</v>
          </cell>
          <cell r="CC190">
            <v>59879.642877777784</v>
          </cell>
        </row>
        <row r="191">
          <cell r="A191" t="str">
            <v>POZ</v>
          </cell>
          <cell r="B191" t="str">
            <v>N</v>
          </cell>
          <cell r="D191" t="str">
            <v>Tax, Duty &amp; Other Charges</v>
          </cell>
          <cell r="G191">
            <v>6503.5</v>
          </cell>
          <cell r="H191">
            <v>6488</v>
          </cell>
          <cell r="I191">
            <v>6488</v>
          </cell>
          <cell r="J191">
            <v>6488</v>
          </cell>
          <cell r="K191">
            <v>6488</v>
          </cell>
          <cell r="L191">
            <v>6488</v>
          </cell>
          <cell r="M191">
            <v>6488</v>
          </cell>
          <cell r="N191">
            <v>6488</v>
          </cell>
          <cell r="O191">
            <v>6488</v>
          </cell>
          <cell r="P191">
            <v>6488</v>
          </cell>
          <cell r="Q191">
            <v>6506.7</v>
          </cell>
          <cell r="R191">
            <v>13817.13</v>
          </cell>
          <cell r="S191">
            <v>85219.33</v>
          </cell>
          <cell r="Y191" t="str">
            <v>Tax, Duty &amp; Other Charges</v>
          </cell>
          <cell r="AB191">
            <v>7880.6634043506347</v>
          </cell>
          <cell r="AC191">
            <v>7880.6634043506347</v>
          </cell>
          <cell r="AD191">
            <v>7880.6634043506347</v>
          </cell>
          <cell r="AE191">
            <v>7880.6634043506347</v>
          </cell>
          <cell r="AF191">
            <v>7880.6634043506347</v>
          </cell>
          <cell r="AG191">
            <v>7880.6634043506347</v>
          </cell>
          <cell r="AH191">
            <v>7880.6634043506347</v>
          </cell>
          <cell r="AI191">
            <v>7880.6634043506347</v>
          </cell>
          <cell r="AJ191">
            <v>7880.6634043506347</v>
          </cell>
          <cell r="AK191">
            <v>7880.6634043506347</v>
          </cell>
          <cell r="AL191">
            <v>7880.6634043506347</v>
          </cell>
          <cell r="AM191">
            <v>7880.6634043506347</v>
          </cell>
          <cell r="AN191">
            <v>94567.960852207616</v>
          </cell>
          <cell r="AW191">
            <v>16093.28</v>
          </cell>
          <cell r="AX191">
            <v>16133.039999999999</v>
          </cell>
          <cell r="AY191">
            <v>16304.900000000003</v>
          </cell>
          <cell r="AZ191">
            <v>16096</v>
          </cell>
          <cell r="BA191">
            <v>16195.120000000003</v>
          </cell>
          <cell r="BB191">
            <v>16271</v>
          </cell>
          <cell r="BC191">
            <v>17511.989999999991</v>
          </cell>
          <cell r="BD191">
            <v>21955.530000000006</v>
          </cell>
          <cell r="BE191">
            <v>21544.41</v>
          </cell>
          <cell r="BF191">
            <v>22173.599999999999</v>
          </cell>
          <cell r="BG191">
            <v>22227.040000000001</v>
          </cell>
          <cell r="BH191">
            <v>22178.14</v>
          </cell>
          <cell r="BR191">
            <v>16577.024120000002</v>
          </cell>
          <cell r="BS191">
            <v>16577.024120000002</v>
          </cell>
          <cell r="BT191">
            <v>16577.024120000002</v>
          </cell>
          <cell r="BU191">
            <v>16577.024120000002</v>
          </cell>
          <cell r="BV191">
            <v>16577.024120000002</v>
          </cell>
          <cell r="BW191">
            <v>16577.024120000002</v>
          </cell>
          <cell r="BX191">
            <v>16577.024120000002</v>
          </cell>
          <cell r="BY191">
            <v>16577.024120000002</v>
          </cell>
          <cell r="BZ191">
            <v>16577.024120000002</v>
          </cell>
          <cell r="CA191">
            <v>16577.024120000002</v>
          </cell>
          <cell r="CB191">
            <v>16577.024120000002</v>
          </cell>
          <cell r="CC191">
            <v>16577.024120000002</v>
          </cell>
        </row>
        <row r="192">
          <cell r="A192" t="str">
            <v>POZ</v>
          </cell>
          <cell r="B192" t="str">
            <v>O</v>
          </cell>
          <cell r="D192" t="str">
            <v>Marketing</v>
          </cell>
          <cell r="G192">
            <v>0</v>
          </cell>
          <cell r="H192">
            <v>8.1300000000000008</v>
          </cell>
          <cell r="I192">
            <v>16.259999999999998</v>
          </cell>
          <cell r="J192">
            <v>0</v>
          </cell>
          <cell r="K192">
            <v>0</v>
          </cell>
          <cell r="L192">
            <v>0</v>
          </cell>
          <cell r="M192">
            <v>12.200000000000003</v>
          </cell>
          <cell r="N192">
            <v>16.269999999999996</v>
          </cell>
          <cell r="O192">
            <v>4.07</v>
          </cell>
          <cell r="P192">
            <v>17.259999999999998</v>
          </cell>
          <cell r="Q192">
            <v>4144.59</v>
          </cell>
          <cell r="R192">
            <v>405.22999999999973</v>
          </cell>
          <cell r="S192">
            <v>4624.0099999999993</v>
          </cell>
          <cell r="Y192" t="str">
            <v>Marketing</v>
          </cell>
          <cell r="AB192">
            <v>4000</v>
          </cell>
          <cell r="AC192">
            <v>4000</v>
          </cell>
          <cell r="AD192">
            <v>4000</v>
          </cell>
          <cell r="AE192">
            <v>4000</v>
          </cell>
          <cell r="AF192">
            <v>4000</v>
          </cell>
          <cell r="AG192">
            <v>4000</v>
          </cell>
          <cell r="AH192">
            <v>4000</v>
          </cell>
          <cell r="AI192">
            <v>4000</v>
          </cell>
          <cell r="AJ192">
            <v>4000</v>
          </cell>
          <cell r="AK192">
            <v>4000</v>
          </cell>
          <cell r="AL192">
            <v>4000</v>
          </cell>
          <cell r="AM192">
            <v>4000</v>
          </cell>
          <cell r="AN192">
            <v>48000</v>
          </cell>
          <cell r="AW192">
            <v>8151.91</v>
          </cell>
          <cell r="AX192">
            <v>8354.68</v>
          </cell>
          <cell r="AY192">
            <v>2662.6500000000005</v>
          </cell>
          <cell r="AZ192">
            <v>16750.509999999998</v>
          </cell>
          <cell r="BA192">
            <v>9859.94</v>
          </cell>
          <cell r="BB192">
            <v>18600.22</v>
          </cell>
          <cell r="BC192">
            <v>645.07999999999993</v>
          </cell>
          <cell r="BD192">
            <v>8479</v>
          </cell>
          <cell r="BE192">
            <v>4260.5</v>
          </cell>
          <cell r="BF192">
            <v>11142.109999999997</v>
          </cell>
          <cell r="BG192">
            <v>9762.2800000000025</v>
          </cell>
          <cell r="BH192">
            <v>7324.2799999999979</v>
          </cell>
          <cell r="BR192">
            <v>9495.5784536907195</v>
          </cell>
          <cell r="BS192">
            <v>9588.2455888258555</v>
          </cell>
          <cell r="BT192">
            <v>9295.5784536907195</v>
          </cell>
          <cell r="BU192">
            <v>8602.9113185555852</v>
          </cell>
          <cell r="BV192">
            <v>8602.9113185555852</v>
          </cell>
          <cell r="BW192">
            <v>8602.9113185555852</v>
          </cell>
          <cell r="BX192">
            <v>8602.9113185555852</v>
          </cell>
          <cell r="BY192">
            <v>8602.9113185555852</v>
          </cell>
          <cell r="BZ192">
            <v>8510.244183420451</v>
          </cell>
          <cell r="CA192">
            <v>14866.64952396099</v>
          </cell>
          <cell r="CB192">
            <v>8510.244183420451</v>
          </cell>
          <cell r="CC192">
            <v>8510.244183420451</v>
          </cell>
        </row>
        <row r="193">
          <cell r="A193" t="str">
            <v>POZ</v>
          </cell>
          <cell r="D193" t="str">
            <v>TOTAL COST</v>
          </cell>
          <cell r="G193">
            <v>189590.77120018736</v>
          </cell>
          <cell r="H193">
            <v>183333.75281527729</v>
          </cell>
          <cell r="I193">
            <v>183017.65106067553</v>
          </cell>
          <cell r="J193">
            <v>235239.62176386383</v>
          </cell>
          <cell r="K193">
            <v>281595.62313816074</v>
          </cell>
          <cell r="L193">
            <v>333376.04213181522</v>
          </cell>
          <cell r="M193">
            <v>288674.2970624271</v>
          </cell>
          <cell r="N193">
            <v>302288.39861724991</v>
          </cell>
          <cell r="O193">
            <v>310083.09505477408</v>
          </cell>
          <cell r="P193">
            <v>267604.02665668435</v>
          </cell>
          <cell r="Q193">
            <v>197692.34692606496</v>
          </cell>
          <cell r="R193">
            <v>194721.23547090244</v>
          </cell>
          <cell r="S193">
            <v>2967216.8618980837</v>
          </cell>
          <cell r="Y193" t="str">
            <v>TOTAL COST</v>
          </cell>
          <cell r="AB193">
            <v>219362.44287311463</v>
          </cell>
          <cell r="AC193">
            <v>223381.43326671605</v>
          </cell>
          <cell r="AD193">
            <v>209349.80618304931</v>
          </cell>
          <cell r="AE193">
            <v>252361.74637315347</v>
          </cell>
          <cell r="AF193">
            <v>295438.8827082066</v>
          </cell>
          <cell r="AG193">
            <v>333897.39827661635</v>
          </cell>
          <cell r="AH193">
            <v>341317.35571504093</v>
          </cell>
          <cell r="AI193">
            <v>360316.00281025993</v>
          </cell>
          <cell r="AJ193">
            <v>328666.16640033934</v>
          </cell>
          <cell r="AK193">
            <v>259352.77873009292</v>
          </cell>
          <cell r="AL193">
            <v>256430.36888129867</v>
          </cell>
          <cell r="AM193">
            <v>235291.58237434825</v>
          </cell>
          <cell r="AN193">
            <v>3315165.9645922366</v>
          </cell>
          <cell r="AW193">
            <v>855393.1399999999</v>
          </cell>
          <cell r="AX193">
            <v>902794.50999999989</v>
          </cell>
          <cell r="AY193">
            <v>907492.9600000002</v>
          </cell>
          <cell r="AZ193">
            <v>896691.23999999953</v>
          </cell>
          <cell r="BA193">
            <v>897653.86</v>
          </cell>
          <cell r="BB193">
            <v>889401.31000000052</v>
          </cell>
          <cell r="BC193">
            <v>1115292.4799999993</v>
          </cell>
          <cell r="BD193">
            <v>1056012.9300000009</v>
          </cell>
          <cell r="BE193">
            <v>1023998.1099999996</v>
          </cell>
          <cell r="BF193">
            <v>1040372.0799999997</v>
          </cell>
          <cell r="BG193">
            <v>1036426.3000000007</v>
          </cell>
          <cell r="BH193">
            <v>1025301.3599999995</v>
          </cell>
          <cell r="BR193">
            <v>1049624.9120828775</v>
          </cell>
          <cell r="BS193">
            <v>1049992.0565168676</v>
          </cell>
          <cell r="BT193">
            <v>1054518.470660893</v>
          </cell>
          <cell r="BU193">
            <v>1055106.4545924244</v>
          </cell>
          <cell r="BV193">
            <v>1059052.9688975462</v>
          </cell>
          <cell r="BW193">
            <v>1071339.4665798745</v>
          </cell>
          <cell r="BX193">
            <v>1085817.2376185621</v>
          </cell>
          <cell r="BY193">
            <v>1082044.3567468037</v>
          </cell>
          <cell r="BZ193">
            <v>1067348.3418217199</v>
          </cell>
          <cell r="CA193">
            <v>1059849.467402444</v>
          </cell>
          <cell r="CB193">
            <v>1053872.586351431</v>
          </cell>
          <cell r="CC193">
            <v>1060840.0881600953</v>
          </cell>
        </row>
        <row r="194">
          <cell r="A194" t="str">
            <v>POZ</v>
          </cell>
          <cell r="D194" t="str">
            <v>STORE CASH CONTRIBUTION</v>
          </cell>
          <cell r="G194">
            <v>64518.50861743014</v>
          </cell>
          <cell r="H194">
            <v>45017.355602300435</v>
          </cell>
          <cell r="I194">
            <v>109832.35740781887</v>
          </cell>
          <cell r="J194">
            <v>104890.38516471547</v>
          </cell>
          <cell r="K194">
            <v>160845.5270996631</v>
          </cell>
          <cell r="L194">
            <v>278883.20936054084</v>
          </cell>
          <cell r="M194">
            <v>200162.34415392578</v>
          </cell>
          <cell r="N194">
            <v>294571.42296977725</v>
          </cell>
          <cell r="O194">
            <v>246088.18523496948</v>
          </cell>
          <cell r="P194">
            <v>177793.80382763169</v>
          </cell>
          <cell r="Q194">
            <v>109317.48268116798</v>
          </cell>
          <cell r="R194">
            <v>141728.17524203876</v>
          </cell>
          <cell r="S194">
            <v>1933648.7573619797</v>
          </cell>
          <cell r="Y194" t="str">
            <v>STORE CASH CONTRIBUTION</v>
          </cell>
          <cell r="AB194">
            <v>110726.07869977885</v>
          </cell>
          <cell r="AC194">
            <v>105797.20125378322</v>
          </cell>
          <cell r="AD194">
            <v>106868.18002313396</v>
          </cell>
          <cell r="AE194">
            <v>141139.78182545054</v>
          </cell>
          <cell r="AF194">
            <v>186653.13240432687</v>
          </cell>
          <cell r="AG194">
            <v>280515.86781341513</v>
          </cell>
          <cell r="AH194">
            <v>289323.97298570327</v>
          </cell>
          <cell r="AI194">
            <v>340472.74048306141</v>
          </cell>
          <cell r="AJ194">
            <v>278731.89688883303</v>
          </cell>
          <cell r="AK194">
            <v>242675.71446889889</v>
          </cell>
          <cell r="AL194">
            <v>167136.34295833614</v>
          </cell>
          <cell r="AM194">
            <v>124322.0153250884</v>
          </cell>
          <cell r="AN194">
            <v>2374362.9251298099</v>
          </cell>
          <cell r="AW194">
            <v>-59136.457773783222</v>
          </cell>
          <cell r="AX194">
            <v>-212446.84426970073</v>
          </cell>
          <cell r="AY194">
            <v>-116097.69383393525</v>
          </cell>
          <cell r="AZ194">
            <v>-85842.739107179645</v>
          </cell>
          <cell r="BA194">
            <v>140036.49879123815</v>
          </cell>
          <cell r="BB194">
            <v>301651.19754341425</v>
          </cell>
          <cell r="BC194">
            <v>57498.66693527576</v>
          </cell>
          <cell r="BD194">
            <v>186371.72840073673</v>
          </cell>
          <cell r="BE194">
            <v>275296.86490535922</v>
          </cell>
          <cell r="BF194">
            <v>-50320.27088742792</v>
          </cell>
          <cell r="BG194">
            <v>-14346.029567967882</v>
          </cell>
          <cell r="BH194">
            <v>-64723.787780351711</v>
          </cell>
          <cell r="BR194">
            <v>-69018.193790282938</v>
          </cell>
          <cell r="BS194">
            <v>-206859.12769831569</v>
          </cell>
          <cell r="BT194">
            <v>-16622.502625315996</v>
          </cell>
          <cell r="BU194">
            <v>195788.86889289948</v>
          </cell>
          <cell r="BV194">
            <v>334648.97707163566</v>
          </cell>
          <cell r="BW194">
            <v>506481.29234644416</v>
          </cell>
          <cell r="BX194">
            <v>549470.8029103236</v>
          </cell>
          <cell r="BY194">
            <v>723697.08872929914</v>
          </cell>
          <cell r="BZ194">
            <v>512775.3802062805</v>
          </cell>
          <cell r="CA194">
            <v>97838.539778242673</v>
          </cell>
          <cell r="CB194">
            <v>-18432.855309654718</v>
          </cell>
          <cell r="CC194">
            <v>-86349.676531253019</v>
          </cell>
        </row>
        <row r="195">
          <cell r="A195" t="str">
            <v>POZ</v>
          </cell>
          <cell r="B195" t="str">
            <v>S</v>
          </cell>
          <cell r="D195" t="str">
            <v>Central Costs</v>
          </cell>
          <cell r="G195">
            <v>42373.509856846496</v>
          </cell>
          <cell r="H195">
            <v>66340.342140385983</v>
          </cell>
          <cell r="I195">
            <v>67485.346832188996</v>
          </cell>
          <cell r="J195">
            <v>77683.450915510795</v>
          </cell>
          <cell r="K195">
            <v>70283.508555283508</v>
          </cell>
          <cell r="L195">
            <v>72773.642804263567</v>
          </cell>
          <cell r="M195">
            <v>56969.068816292078</v>
          </cell>
          <cell r="N195">
            <v>69316.394047958238</v>
          </cell>
          <cell r="O195">
            <v>64439.789306214399</v>
          </cell>
          <cell r="P195">
            <v>60325.418927963728</v>
          </cell>
          <cell r="Q195">
            <v>27604.723607072381</v>
          </cell>
          <cell r="R195">
            <v>73893.77126959317</v>
          </cell>
          <cell r="S195">
            <v>749488.96707957331</v>
          </cell>
          <cell r="Y195" t="str">
            <v>Central Costs</v>
          </cell>
          <cell r="AB195">
            <v>91708.541771329415</v>
          </cell>
          <cell r="AC195">
            <v>91730.134036615564</v>
          </cell>
          <cell r="AD195">
            <v>83431.245631673286</v>
          </cell>
          <cell r="AE195">
            <v>92608.09603279244</v>
          </cell>
          <cell r="AF195">
            <v>92743.354163556403</v>
          </cell>
          <cell r="AG195">
            <v>92080.934384929991</v>
          </cell>
          <cell r="AH195">
            <v>83614.705141753555</v>
          </cell>
          <cell r="AI195">
            <v>89941.655250663956</v>
          </cell>
          <cell r="AJ195">
            <v>83228.730139606327</v>
          </cell>
          <cell r="AK195">
            <v>80749.564967672894</v>
          </cell>
          <cell r="AL195">
            <v>86741.145160850225</v>
          </cell>
          <cell r="AM195">
            <v>75137.436427762645</v>
          </cell>
          <cell r="AN195">
            <v>1043715.5431092067</v>
          </cell>
          <cell r="AW195">
            <v>159741.59986706631</v>
          </cell>
          <cell r="AX195">
            <v>170165.20685682513</v>
          </cell>
          <cell r="AY195">
            <v>177192.98234325045</v>
          </cell>
          <cell r="AZ195">
            <v>201480.91962383344</v>
          </cell>
          <cell r="BA195">
            <v>289559.86032011569</v>
          </cell>
          <cell r="BB195">
            <v>116250.49605773104</v>
          </cell>
          <cell r="BC195">
            <v>254745.06267726462</v>
          </cell>
          <cell r="BD195">
            <v>249733.90938282147</v>
          </cell>
          <cell r="BE195">
            <v>258463.45439144573</v>
          </cell>
          <cell r="BF195">
            <v>266039.93867057399</v>
          </cell>
          <cell r="BG195">
            <v>306962.4240056097</v>
          </cell>
          <cell r="BH195">
            <v>282393.69873055781</v>
          </cell>
          <cell r="BR195">
            <v>184300.39621144728</v>
          </cell>
          <cell r="BS195">
            <v>171118.89439464349</v>
          </cell>
          <cell r="BT195">
            <v>181491.88923278736</v>
          </cell>
          <cell r="BU195">
            <v>182713.6738613419</v>
          </cell>
          <cell r="BV195">
            <v>214083.8268639794</v>
          </cell>
          <cell r="BW195">
            <v>171219.08520204597</v>
          </cell>
          <cell r="BX195">
            <v>153263.88099711304</v>
          </cell>
          <cell r="BY195">
            <v>158624.81173874583</v>
          </cell>
          <cell r="BZ195">
            <v>169356.5865523477</v>
          </cell>
          <cell r="CA195">
            <v>166051.30050979764</v>
          </cell>
          <cell r="CB195">
            <v>175435.54382620758</v>
          </cell>
          <cell r="CC195">
            <v>174529.12846535549</v>
          </cell>
        </row>
        <row r="196">
          <cell r="A196" t="str">
            <v>POZ</v>
          </cell>
          <cell r="D196" t="str">
            <v>EBITDA</v>
          </cell>
          <cell r="G196">
            <v>22144.998760583643</v>
          </cell>
          <cell r="H196">
            <v>-21322.986538085548</v>
          </cell>
          <cell r="I196">
            <v>42347.010575629873</v>
          </cell>
          <cell r="J196">
            <v>27206.934249204671</v>
          </cell>
          <cell r="K196">
            <v>90562.018544379593</v>
          </cell>
          <cell r="L196">
            <v>206109.56655627728</v>
          </cell>
          <cell r="M196">
            <v>143193.27533763371</v>
          </cell>
          <cell r="N196">
            <v>225255.028921819</v>
          </cell>
          <cell r="O196">
            <v>181648.39592875508</v>
          </cell>
          <cell r="P196">
            <v>117468.38489966796</v>
          </cell>
          <cell r="Q196">
            <v>81712.759074095608</v>
          </cell>
          <cell r="R196">
            <v>67834.403972445594</v>
          </cell>
          <cell r="S196">
            <v>1184159.7902824061</v>
          </cell>
          <cell r="Y196" t="str">
            <v>EBITDA</v>
          </cell>
          <cell r="AB196">
            <v>19017.536928449437</v>
          </cell>
          <cell r="AC196">
            <v>14067.067217167656</v>
          </cell>
          <cell r="AD196">
            <v>23436.934391460672</v>
          </cell>
          <cell r="AE196">
            <v>48531.6857926581</v>
          </cell>
          <cell r="AF196">
            <v>93909.778240770465</v>
          </cell>
          <cell r="AG196">
            <v>188434.93342848512</v>
          </cell>
          <cell r="AH196">
            <v>205709.26784394972</v>
          </cell>
          <cell r="AI196">
            <v>250531.08523239745</v>
          </cell>
          <cell r="AJ196">
            <v>195503.16674922669</v>
          </cell>
          <cell r="AK196">
            <v>161926.149501226</v>
          </cell>
          <cell r="AL196">
            <v>80395.197797485918</v>
          </cell>
          <cell r="AM196">
            <v>49184.578897325759</v>
          </cell>
          <cell r="AN196">
            <v>1330647.3820206029</v>
          </cell>
          <cell r="AW196">
            <v>-218878.05764084955</v>
          </cell>
          <cell r="AX196">
            <v>-382612.05112652585</v>
          </cell>
          <cell r="AY196">
            <v>-293290.67617718573</v>
          </cell>
          <cell r="AZ196">
            <v>-287323.65873101307</v>
          </cell>
          <cell r="BA196">
            <v>-149523.36152887758</v>
          </cell>
          <cell r="BB196">
            <v>185400.70148568321</v>
          </cell>
          <cell r="BC196">
            <v>-197246.39574198885</v>
          </cell>
          <cell r="BD196">
            <v>-63362.180982084748</v>
          </cell>
          <cell r="BE196">
            <v>16833.410513913514</v>
          </cell>
          <cell r="BF196">
            <v>-316360.20955800195</v>
          </cell>
          <cell r="BG196">
            <v>-321308.45357357757</v>
          </cell>
          <cell r="BH196">
            <v>-347117.48651090951</v>
          </cell>
          <cell r="BR196">
            <v>-253318.59000173022</v>
          </cell>
          <cell r="BS196">
            <v>-377978.02209295915</v>
          </cell>
          <cell r="BT196">
            <v>-198114.39185810336</v>
          </cell>
          <cell r="BU196">
            <v>13075.195031557596</v>
          </cell>
          <cell r="BV196">
            <v>120565.15020765626</v>
          </cell>
          <cell r="BW196">
            <v>335262.20714439818</v>
          </cell>
          <cell r="BX196">
            <v>396206.92191321054</v>
          </cell>
          <cell r="BY196">
            <v>565072.27699055325</v>
          </cell>
          <cell r="BZ196">
            <v>343418.79365393275</v>
          </cell>
          <cell r="CA196">
            <v>-68212.760731554969</v>
          </cell>
          <cell r="CB196">
            <v>-193868.3991358623</v>
          </cell>
          <cell r="CC196">
            <v>-260878.80499660852</v>
          </cell>
        </row>
        <row r="197">
          <cell r="A197" t="str">
            <v>POZ</v>
          </cell>
          <cell r="B197" t="str">
            <v>R</v>
          </cell>
          <cell r="D197" t="str">
            <v>Depreciation</v>
          </cell>
          <cell r="G197">
            <v>13838.894290822449</v>
          </cell>
          <cell r="H197">
            <v>14664.923810927492</v>
          </cell>
          <cell r="I197">
            <v>28199.352210705667</v>
          </cell>
          <cell r="J197">
            <v>13998.274715153271</v>
          </cell>
          <cell r="K197">
            <v>14517.713816396825</v>
          </cell>
          <cell r="L197">
            <v>29129.209181257378</v>
          </cell>
          <cell r="M197">
            <v>14317.443949362652</v>
          </cell>
          <cell r="N197">
            <v>14860.154313672825</v>
          </cell>
          <cell r="O197">
            <v>28264.049251265642</v>
          </cell>
          <cell r="P197">
            <v>15523.458326085254</v>
          </cell>
          <cell r="Q197">
            <v>17624.578128044566</v>
          </cell>
          <cell r="R197">
            <v>29167.283354093423</v>
          </cell>
          <cell r="S197">
            <v>234105.33534778748</v>
          </cell>
          <cell r="Y197" t="str">
            <v>Depreciation</v>
          </cell>
          <cell r="AB197">
            <v>23777.869514388982</v>
          </cell>
          <cell r="AC197">
            <v>23982.482478420738</v>
          </cell>
          <cell r="AD197">
            <v>23550.177494579544</v>
          </cell>
          <cell r="AE197">
            <v>23573.964135645507</v>
          </cell>
          <cell r="AF197">
            <v>22821.826099678969</v>
          </cell>
          <cell r="AG197">
            <v>22477.634638972744</v>
          </cell>
          <cell r="AH197">
            <v>21556.431214274104</v>
          </cell>
          <cell r="AI197">
            <v>20847.532630388032</v>
          </cell>
          <cell r="AJ197">
            <v>19422.492778768934</v>
          </cell>
          <cell r="AK197">
            <v>19124.965419215459</v>
          </cell>
          <cell r="AL197">
            <v>18927.051969388438</v>
          </cell>
          <cell r="AM197">
            <v>18720.627348300626</v>
          </cell>
          <cell r="AN197">
            <v>258783.05572202214</v>
          </cell>
          <cell r="AW197">
            <v>88326.959999999992</v>
          </cell>
          <cell r="AX197">
            <v>88326.83</v>
          </cell>
          <cell r="AY197">
            <v>88326.96</v>
          </cell>
          <cell r="AZ197">
            <v>88326.83</v>
          </cell>
          <cell r="BA197">
            <v>88326.959999999992</v>
          </cell>
          <cell r="BB197">
            <v>91960.299999999988</v>
          </cell>
          <cell r="BC197">
            <v>88451.44</v>
          </cell>
          <cell r="BD197">
            <v>82483.810000000012</v>
          </cell>
          <cell r="BE197">
            <v>58888.02</v>
          </cell>
          <cell r="BF197">
            <v>52529.279999999977</v>
          </cell>
          <cell r="BG197">
            <v>54057.050000000017</v>
          </cell>
          <cell r="BH197">
            <v>46630.069999999971</v>
          </cell>
          <cell r="BR197">
            <v>37969.213333333333</v>
          </cell>
          <cell r="BS197">
            <v>38851.142254884842</v>
          </cell>
          <cell r="BT197">
            <v>39459.270451381773</v>
          </cell>
          <cell r="BU197">
            <v>40287.768000384262</v>
          </cell>
          <cell r="BV197">
            <v>40952.601435078344</v>
          </cell>
          <cell r="BW197">
            <v>41614.440692340344</v>
          </cell>
          <cell r="BX197">
            <v>42396.586817272153</v>
          </cell>
          <cell r="BY197">
            <v>15232.722661433589</v>
          </cell>
          <cell r="BZ197">
            <v>11322.469470477236</v>
          </cell>
          <cell r="CA197">
            <v>9620.4366940348045</v>
          </cell>
          <cell r="CB197">
            <v>9890.9215543817791</v>
          </cell>
          <cell r="CC197">
            <v>9205.062241044543</v>
          </cell>
        </row>
        <row r="198">
          <cell r="A198" t="str">
            <v>POZ</v>
          </cell>
          <cell r="D198" t="str">
            <v>EBIT</v>
          </cell>
          <cell r="G198">
            <v>8306.1044697611942</v>
          </cell>
          <cell r="H198">
            <v>-35987.910349013036</v>
          </cell>
          <cell r="I198">
            <v>14147.658364924206</v>
          </cell>
          <cell r="J198">
            <v>13208.6595340514</v>
          </cell>
          <cell r="K198">
            <v>76044.304727982773</v>
          </cell>
          <cell r="L198">
            <v>176980.3573750199</v>
          </cell>
          <cell r="M198">
            <v>128875.83138827105</v>
          </cell>
          <cell r="N198">
            <v>210394.87460814617</v>
          </cell>
          <cell r="O198">
            <v>153384.34667748943</v>
          </cell>
          <cell r="P198">
            <v>101944.92657358271</v>
          </cell>
          <cell r="Q198">
            <v>64088.180946051041</v>
          </cell>
          <cell r="R198">
            <v>38667.120618352172</v>
          </cell>
          <cell r="S198">
            <v>950054.45493461902</v>
          </cell>
          <cell r="Y198" t="str">
            <v>EBIT</v>
          </cell>
          <cell r="AB198">
            <v>-4760.3325859395445</v>
          </cell>
          <cell r="AC198">
            <v>-9915.4152612530816</v>
          </cell>
          <cell r="AD198">
            <v>-113.24310311887166</v>
          </cell>
          <cell r="AE198">
            <v>24957.721657012593</v>
          </cell>
          <cell r="AF198">
            <v>71087.952141091489</v>
          </cell>
          <cell r="AG198">
            <v>165957.29878951237</v>
          </cell>
          <cell r="AH198">
            <v>184152.83662967561</v>
          </cell>
          <cell r="AI198">
            <v>229683.55260200941</v>
          </cell>
          <cell r="AJ198">
            <v>176080.67397045775</v>
          </cell>
          <cell r="AK198">
            <v>142801.18408201053</v>
          </cell>
          <cell r="AL198">
            <v>61468.145828097477</v>
          </cell>
          <cell r="AM198">
            <v>30463.951549025132</v>
          </cell>
          <cell r="AN198">
            <v>1071864.3262985807</v>
          </cell>
          <cell r="AW198">
            <v>-307205.01764084958</v>
          </cell>
          <cell r="AX198">
            <v>-470938.88112652581</v>
          </cell>
          <cell r="AY198">
            <v>-381617.63617718575</v>
          </cell>
          <cell r="AZ198">
            <v>-375650.48873101309</v>
          </cell>
          <cell r="BA198">
            <v>-237850.32152887754</v>
          </cell>
          <cell r="BB198">
            <v>93440.401485683193</v>
          </cell>
          <cell r="BC198">
            <v>-285697.83574198885</v>
          </cell>
          <cell r="BD198">
            <v>-145845.99098208477</v>
          </cell>
          <cell r="BE198">
            <v>-42054.609486086483</v>
          </cell>
          <cell r="BF198">
            <v>-368889.48955800198</v>
          </cell>
          <cell r="BG198">
            <v>-375365.50357357762</v>
          </cell>
          <cell r="BH198">
            <v>-393747.55651090952</v>
          </cell>
          <cell r="BR198">
            <v>-291287.80333506357</v>
          </cell>
          <cell r="BS198">
            <v>-416829.16434784397</v>
          </cell>
          <cell r="BT198">
            <v>-237573.66230948514</v>
          </cell>
          <cell r="BU198">
            <v>-27212.572968826666</v>
          </cell>
          <cell r="BV198">
            <v>79612.548772577924</v>
          </cell>
          <cell r="BW198">
            <v>293647.76645205787</v>
          </cell>
          <cell r="BX198">
            <v>353810.33509593841</v>
          </cell>
          <cell r="BY198">
            <v>549839.55432911962</v>
          </cell>
          <cell r="BZ198">
            <v>332096.32418345549</v>
          </cell>
          <cell r="CA198">
            <v>-77833.19742558978</v>
          </cell>
          <cell r="CB198">
            <v>-203759.32069024409</v>
          </cell>
          <cell r="CC198">
            <v>-270083.86723765306</v>
          </cell>
        </row>
        <row r="199">
          <cell r="BH199">
            <v>-3291422.9295714181</v>
          </cell>
          <cell r="CC199">
            <v>84426.940518443065</v>
          </cell>
        </row>
        <row r="200">
          <cell r="BR200">
            <v>129453</v>
          </cell>
          <cell r="BS200">
            <v>129453</v>
          </cell>
          <cell r="BT200">
            <v>129453</v>
          </cell>
          <cell r="BU200">
            <v>129453</v>
          </cell>
          <cell r="BV200">
            <v>129453</v>
          </cell>
          <cell r="BW200">
            <v>129453</v>
          </cell>
          <cell r="BX200">
            <v>129453</v>
          </cell>
          <cell r="BY200">
            <v>129453</v>
          </cell>
          <cell r="BZ200">
            <v>129453</v>
          </cell>
          <cell r="CA200">
            <v>129453</v>
          </cell>
          <cell r="CB200">
            <v>129453</v>
          </cell>
          <cell r="CC200">
            <v>129453</v>
          </cell>
        </row>
        <row r="202">
          <cell r="D202" t="str">
            <v>RZESZÓW Travel Retail</v>
          </cell>
          <cell r="G202" t="str">
            <v>01.2012</v>
          </cell>
          <cell r="H202" t="str">
            <v>02.2012</v>
          </cell>
          <cell r="I202" t="str">
            <v>03.2012</v>
          </cell>
          <cell r="J202" t="str">
            <v>04.2012</v>
          </cell>
          <cell r="K202" t="str">
            <v>05.2012</v>
          </cell>
          <cell r="L202" t="str">
            <v>06.2012</v>
          </cell>
          <cell r="M202" t="str">
            <v>07.2012</v>
          </cell>
          <cell r="N202" t="str">
            <v>08.2012</v>
          </cell>
          <cell r="O202" t="str">
            <v>09.2012</v>
          </cell>
          <cell r="P202" t="str">
            <v>10.2012</v>
          </cell>
          <cell r="Q202" t="str">
            <v>11.2012</v>
          </cell>
          <cell r="R202" t="str">
            <v>12.2012</v>
          </cell>
          <cell r="S202">
            <v>2012</v>
          </cell>
          <cell r="Y202" t="str">
            <v>RZESZÓW TRAVEL RETAIL</v>
          </cell>
          <cell r="AB202" t="str">
            <v>01.2013</v>
          </cell>
          <cell r="AC202" t="str">
            <v>02.2013</v>
          </cell>
          <cell r="AD202" t="str">
            <v>03.2013</v>
          </cell>
          <cell r="AE202" t="str">
            <v>04.2013</v>
          </cell>
          <cell r="AF202" t="str">
            <v>05.2013</v>
          </cell>
          <cell r="AG202" t="str">
            <v>06.2013</v>
          </cell>
          <cell r="AH202" t="str">
            <v>07.2013</v>
          </cell>
          <cell r="AI202" t="str">
            <v>08.2013</v>
          </cell>
          <cell r="AJ202" t="str">
            <v>09.2013</v>
          </cell>
          <cell r="AK202" t="str">
            <v>10.2013</v>
          </cell>
          <cell r="AL202" t="str">
            <v>11.2013</v>
          </cell>
          <cell r="AM202" t="str">
            <v>12.2013</v>
          </cell>
          <cell r="AN202">
            <v>2013</v>
          </cell>
          <cell r="AW202" t="str">
            <v>01.2017</v>
          </cell>
          <cell r="AX202" t="str">
            <v>02.2017</v>
          </cell>
          <cell r="AY202" t="str">
            <v>03.2017</v>
          </cell>
          <cell r="AZ202" t="str">
            <v>04.2017</v>
          </cell>
          <cell r="BA202" t="str">
            <v>05.2017</v>
          </cell>
          <cell r="BB202" t="str">
            <v>06.2017</v>
          </cell>
          <cell r="BC202" t="str">
            <v>07.2017</v>
          </cell>
          <cell r="BD202" t="str">
            <v>08.2017</v>
          </cell>
          <cell r="BE202" t="str">
            <v>09.2017</v>
          </cell>
          <cell r="BF202" t="str">
            <v>10.2017</v>
          </cell>
          <cell r="BG202" t="str">
            <v>11.2017</v>
          </cell>
          <cell r="BH202" t="str">
            <v>12.2017</v>
          </cell>
          <cell r="BR202" t="str">
            <v>01.2018</v>
          </cell>
          <cell r="BS202" t="str">
            <v>02.2018</v>
          </cell>
          <cell r="BT202" t="str">
            <v>03.2018</v>
          </cell>
          <cell r="BU202" t="str">
            <v>04.2018</v>
          </cell>
          <cell r="BV202" t="str">
            <v>05.2018</v>
          </cell>
          <cell r="BW202" t="str">
            <v>06.2018</v>
          </cell>
          <cell r="BX202" t="str">
            <v>07.2018</v>
          </cell>
          <cell r="BY202" t="str">
            <v>08.2018</v>
          </cell>
          <cell r="BZ202" t="str">
            <v>09.2018</v>
          </cell>
          <cell r="CA202" t="str">
            <v>10.2018</v>
          </cell>
          <cell r="CB202" t="str">
            <v>11.2018</v>
          </cell>
          <cell r="CC202" t="str">
            <v>12.2018</v>
          </cell>
        </row>
        <row r="203">
          <cell r="G203" t="str">
            <v>Actual</v>
          </cell>
          <cell r="H203" t="str">
            <v>Actual</v>
          </cell>
          <cell r="I203" t="str">
            <v>Actual</v>
          </cell>
          <cell r="J203" t="str">
            <v>Actual</v>
          </cell>
          <cell r="K203" t="str">
            <v>Actual</v>
          </cell>
          <cell r="L203" t="str">
            <v>Actual</v>
          </cell>
          <cell r="M203" t="str">
            <v>Actual</v>
          </cell>
          <cell r="N203" t="str">
            <v>Actual</v>
          </cell>
          <cell r="O203" t="str">
            <v>Actual</v>
          </cell>
          <cell r="P203" t="str">
            <v>Actual</v>
          </cell>
          <cell r="Q203" t="str">
            <v>Actual</v>
          </cell>
          <cell r="R203" t="str">
            <v>Actual</v>
          </cell>
          <cell r="S203" t="str">
            <v>Actual</v>
          </cell>
          <cell r="AB203" t="str">
            <v>Budget</v>
          </cell>
          <cell r="AC203" t="str">
            <v>Budget</v>
          </cell>
          <cell r="AD203" t="str">
            <v>Budget</v>
          </cell>
          <cell r="AE203" t="str">
            <v>Budget</v>
          </cell>
          <cell r="AF203" t="str">
            <v>Budget</v>
          </cell>
          <cell r="AG203" t="str">
            <v>Budget</v>
          </cell>
          <cell r="AH203" t="str">
            <v>Budget</v>
          </cell>
          <cell r="AI203" t="str">
            <v>Budget</v>
          </cell>
          <cell r="AJ203" t="str">
            <v>Budget</v>
          </cell>
          <cell r="AK203" t="str">
            <v>Budget</v>
          </cell>
          <cell r="AL203" t="str">
            <v>Budget</v>
          </cell>
          <cell r="AM203" t="str">
            <v>Budget</v>
          </cell>
          <cell r="AN203" t="str">
            <v>Budget 2013</v>
          </cell>
          <cell r="AW203" t="str">
            <v>Actual</v>
          </cell>
          <cell r="AX203" t="str">
            <v>Actual</v>
          </cell>
          <cell r="AY203" t="str">
            <v>Actual</v>
          </cell>
          <cell r="AZ203" t="str">
            <v>Actual</v>
          </cell>
          <cell r="BA203" t="str">
            <v>Actual</v>
          </cell>
          <cell r="BB203" t="str">
            <v>Actual</v>
          </cell>
          <cell r="BC203" t="str">
            <v>Actual</v>
          </cell>
          <cell r="BD203" t="str">
            <v>Actual</v>
          </cell>
          <cell r="BE203" t="str">
            <v>Actual</v>
          </cell>
          <cell r="BF203" t="str">
            <v>Actual</v>
          </cell>
          <cell r="BG203" t="str">
            <v>Actual</v>
          </cell>
          <cell r="BH203" t="str">
            <v>Actual</v>
          </cell>
          <cell r="BR203" t="str">
            <v>Budget</v>
          </cell>
          <cell r="BS203" t="str">
            <v>Budget</v>
          </cell>
          <cell r="BT203" t="str">
            <v>Budget</v>
          </cell>
          <cell r="BU203" t="str">
            <v>Budget</v>
          </cell>
          <cell r="BV203" t="str">
            <v>Budget</v>
          </cell>
          <cell r="BW203" t="str">
            <v>Budget</v>
          </cell>
          <cell r="BX203" t="str">
            <v>Budget</v>
          </cell>
          <cell r="BY203" t="str">
            <v>Budget</v>
          </cell>
          <cell r="BZ203" t="str">
            <v>Budget</v>
          </cell>
          <cell r="CA203" t="str">
            <v>Budget</v>
          </cell>
          <cell r="CB203" t="str">
            <v>Budget</v>
          </cell>
          <cell r="CC203" t="str">
            <v>Budget</v>
          </cell>
        </row>
        <row r="204">
          <cell r="A204" t="str">
            <v>RZE</v>
          </cell>
          <cell r="B204" t="str">
            <v>A</v>
          </cell>
          <cell r="D204" t="str">
            <v>NET SALES</v>
          </cell>
          <cell r="G204">
            <v>501057.07</v>
          </cell>
          <cell r="H204">
            <v>424804.22000000003</v>
          </cell>
          <cell r="I204">
            <v>536338</v>
          </cell>
          <cell r="J204">
            <v>584726.65999999992</v>
          </cell>
          <cell r="K204">
            <v>964967.23</v>
          </cell>
          <cell r="L204">
            <v>1038254.9900000001</v>
          </cell>
          <cell r="M204">
            <v>1246615.2100000002</v>
          </cell>
          <cell r="N204">
            <v>1193638.3599999999</v>
          </cell>
          <cell r="O204">
            <v>1196013.9100000001</v>
          </cell>
          <cell r="P204">
            <v>1311876.58</v>
          </cell>
          <cell r="Q204">
            <v>975782.46</v>
          </cell>
          <cell r="R204">
            <v>834486.77999999991</v>
          </cell>
          <cell r="S204">
            <v>10808561.470000001</v>
          </cell>
          <cell r="Y204" t="str">
            <v>NET SALES</v>
          </cell>
          <cell r="AB204">
            <v>1109555.3138996146</v>
          </cell>
          <cell r="AC204">
            <v>930571.07682539476</v>
          </cell>
          <cell r="AD204">
            <v>1085773.7069228957</v>
          </cell>
          <cell r="AE204">
            <v>1024726.5847180816</v>
          </cell>
          <cell r="AF204">
            <v>1416742.152257229</v>
          </cell>
          <cell r="AG204">
            <v>1425888.3706090564</v>
          </cell>
          <cell r="AH204">
            <v>1446447.9667821971</v>
          </cell>
          <cell r="AI204">
            <v>1261934.3789694814</v>
          </cell>
          <cell r="AJ204">
            <v>1291280.7478072061</v>
          </cell>
          <cell r="AK204">
            <v>1267709.4759604016</v>
          </cell>
          <cell r="AL204">
            <v>1210321.6715594144</v>
          </cell>
          <cell r="AM204">
            <v>1054944.8236205068</v>
          </cell>
          <cell r="AN204">
            <v>14525896.26993148</v>
          </cell>
          <cell r="AW204">
            <v>2015047.5399999998</v>
          </cell>
          <cell r="AX204">
            <v>1520789.42</v>
          </cell>
          <cell r="AY204">
            <v>1824862.5699999998</v>
          </cell>
          <cell r="AZ204">
            <v>1711800.68</v>
          </cell>
          <cell r="BA204">
            <v>2011986.0100000007</v>
          </cell>
          <cell r="BB204">
            <v>1882929.1599999995</v>
          </cell>
          <cell r="BC204">
            <v>1958615.8100000003</v>
          </cell>
          <cell r="BD204">
            <v>1895150.1599999995</v>
          </cell>
          <cell r="BE204">
            <v>1999770.1000000006</v>
          </cell>
          <cell r="BF204">
            <v>2063088.6499999994</v>
          </cell>
          <cell r="BG204">
            <v>1933236.2400000014</v>
          </cell>
          <cell r="BH204">
            <v>1703894.8199999989</v>
          </cell>
          <cell r="BR204">
            <v>2042245.3443308701</v>
          </cell>
          <cell r="BS204">
            <v>1557161.2188087865</v>
          </cell>
          <cell r="BT204">
            <v>1933287.1864305702</v>
          </cell>
          <cell r="BU204">
            <v>1801001.0571534466</v>
          </cell>
          <cell r="BV204">
            <v>2109597.5244121999</v>
          </cell>
          <cell r="BW204">
            <v>2005968.5616316278</v>
          </cell>
          <cell r="BX204">
            <v>2134793.2784088794</v>
          </cell>
          <cell r="BY204">
            <v>2085442.9363187025</v>
          </cell>
          <cell r="BZ204">
            <v>2289505.738850879</v>
          </cell>
          <cell r="CA204">
            <v>1991205.4580500568</v>
          </cell>
          <cell r="CB204">
            <v>1911867.3354364075</v>
          </cell>
          <cell r="CC204">
            <v>1668859.1900961373</v>
          </cell>
        </row>
        <row r="205">
          <cell r="A205" t="str">
            <v>RZE</v>
          </cell>
          <cell r="B205" t="str">
            <v>B</v>
          </cell>
          <cell r="D205" t="str">
            <v>COGS</v>
          </cell>
          <cell r="G205">
            <v>422788.36892199831</v>
          </cell>
          <cell r="H205">
            <v>358109.23065146455</v>
          </cell>
          <cell r="I205">
            <v>463296.52379625163</v>
          </cell>
          <cell r="J205">
            <v>494969.42145579343</v>
          </cell>
          <cell r="K205">
            <v>754393.37867829227</v>
          </cell>
          <cell r="L205">
            <v>956001.63005387352</v>
          </cell>
          <cell r="M205">
            <v>1057483.7158509251</v>
          </cell>
          <cell r="N205">
            <v>992447.82533877844</v>
          </cell>
          <cell r="O205">
            <v>979705.3138563328</v>
          </cell>
          <cell r="P205">
            <v>1093728.9765185043</v>
          </cell>
          <cell r="Q205">
            <v>824908.2287990672</v>
          </cell>
          <cell r="R205">
            <v>702455.06026964553</v>
          </cell>
          <cell r="S205">
            <v>9100287.6741909273</v>
          </cell>
          <cell r="Y205" t="str">
            <v>COGS</v>
          </cell>
          <cell r="AB205">
            <v>923270.83967448235</v>
          </cell>
          <cell r="AC205">
            <v>778420.05046640825</v>
          </cell>
          <cell r="AD205">
            <v>887994.34389913769</v>
          </cell>
          <cell r="AE205">
            <v>866619.35892475711</v>
          </cell>
          <cell r="AF205">
            <v>1186647.4033751835</v>
          </cell>
          <cell r="AG205">
            <v>1178073.9931872492</v>
          </cell>
          <cell r="AH205">
            <v>1194173.0788971151</v>
          </cell>
          <cell r="AI205">
            <v>1052061.0850956019</v>
          </cell>
          <cell r="AJ205">
            <v>1059067.6949764751</v>
          </cell>
          <cell r="AK205">
            <v>1056489.0830341529</v>
          </cell>
          <cell r="AL205">
            <v>1010792.8882653369</v>
          </cell>
          <cell r="AM205">
            <v>895583.64540245221</v>
          </cell>
          <cell r="AN205">
            <v>12089193.465198351</v>
          </cell>
          <cell r="AW205">
            <v>1712859.7439792331</v>
          </cell>
          <cell r="AX205">
            <v>1296573.220952468</v>
          </cell>
          <cell r="AY205">
            <v>1517927.7796580337</v>
          </cell>
          <cell r="AZ205">
            <v>1454014.8288049488</v>
          </cell>
          <cell r="BA205">
            <v>1648845.6973682989</v>
          </cell>
          <cell r="BB205">
            <v>1582147.6308393627</v>
          </cell>
          <cell r="BC205">
            <v>1626726.8661289744</v>
          </cell>
          <cell r="BD205">
            <v>1562151.251245467</v>
          </cell>
          <cell r="BE205">
            <v>1666865.2109226699</v>
          </cell>
          <cell r="BF205">
            <v>1744336.1395737412</v>
          </cell>
          <cell r="BG205">
            <v>1629400.9637618558</v>
          </cell>
          <cell r="BH205">
            <v>1439601.6766867731</v>
          </cell>
          <cell r="BR205">
            <v>1755340.7278181319</v>
          </cell>
          <cell r="BS205">
            <v>1335442.7158617573</v>
          </cell>
          <cell r="BT205">
            <v>1557604.4607305285</v>
          </cell>
          <cell r="BU205">
            <v>1531414.9640606293</v>
          </cell>
          <cell r="BV205">
            <v>1789088.4664322566</v>
          </cell>
          <cell r="BW205">
            <v>1668485.5353794079</v>
          </cell>
          <cell r="BX205">
            <v>1756977.0082977111</v>
          </cell>
          <cell r="BY205">
            <v>1676410.8962144116</v>
          </cell>
          <cell r="BZ205">
            <v>1884289.9625103222</v>
          </cell>
          <cell r="CA205">
            <v>1698677.0386571409</v>
          </cell>
          <cell r="CB205">
            <v>1635543.9717138531</v>
          </cell>
          <cell r="CC205">
            <v>1427617.2646337659</v>
          </cell>
        </row>
        <row r="206">
          <cell r="A206" t="str">
            <v>RZE</v>
          </cell>
          <cell r="D206" t="str">
            <v>GROSS MARGIN</v>
          </cell>
          <cell r="G206">
            <v>78268.701078001701</v>
          </cell>
          <cell r="H206">
            <v>66694.989348535484</v>
          </cell>
          <cell r="I206">
            <v>73041.476203748374</v>
          </cell>
          <cell r="J206">
            <v>89757.238544206484</v>
          </cell>
          <cell r="K206">
            <v>210573.85132170771</v>
          </cell>
          <cell r="L206">
            <v>82253.359946126584</v>
          </cell>
          <cell r="M206">
            <v>189131.49414907512</v>
          </cell>
          <cell r="N206">
            <v>201190.53466122143</v>
          </cell>
          <cell r="O206">
            <v>216308.59614366735</v>
          </cell>
          <cell r="P206">
            <v>218147.60348149575</v>
          </cell>
          <cell r="Q206">
            <v>150874.23120093276</v>
          </cell>
          <cell r="R206">
            <v>132031.71973035438</v>
          </cell>
          <cell r="S206">
            <v>1708273.7958090731</v>
          </cell>
          <cell r="Y206" t="str">
            <v>GROSS MARGIN</v>
          </cell>
          <cell r="AB206">
            <v>186284.47422513226</v>
          </cell>
          <cell r="AC206">
            <v>152151.02635898651</v>
          </cell>
          <cell r="AD206">
            <v>197779.36302375805</v>
          </cell>
          <cell r="AE206">
            <v>158107.22579332453</v>
          </cell>
          <cell r="AF206">
            <v>230094.7488820455</v>
          </cell>
          <cell r="AG206">
            <v>247814.37742180726</v>
          </cell>
          <cell r="AH206">
            <v>252274.88788508205</v>
          </cell>
          <cell r="AI206">
            <v>209873.29387387959</v>
          </cell>
          <cell r="AJ206">
            <v>232213.05283073103</v>
          </cell>
          <cell r="AK206">
            <v>211220.39292624872</v>
          </cell>
          <cell r="AL206">
            <v>199528.7832940775</v>
          </cell>
          <cell r="AM206">
            <v>159361.17821805459</v>
          </cell>
          <cell r="AN206">
            <v>2436702.8047331274</v>
          </cell>
          <cell r="AW206">
            <v>302187.79602076701</v>
          </cell>
          <cell r="AX206">
            <v>224216.19904753202</v>
          </cell>
          <cell r="AY206">
            <v>306934.79034196609</v>
          </cell>
          <cell r="AZ206">
            <v>257785.85119505099</v>
          </cell>
          <cell r="BA206">
            <v>363140.31263170188</v>
          </cell>
          <cell r="BB206">
            <v>300781.52916063688</v>
          </cell>
          <cell r="BC206">
            <v>331888.94387102604</v>
          </cell>
          <cell r="BD206">
            <v>332998.90875453257</v>
          </cell>
          <cell r="BE206">
            <v>332904.88907733065</v>
          </cell>
          <cell r="BF206">
            <v>318752.51042625838</v>
          </cell>
          <cell r="BG206">
            <v>303835.2762381456</v>
          </cell>
          <cell r="BH206">
            <v>264293.14331322606</v>
          </cell>
          <cell r="BR206">
            <v>286904.61651273817</v>
          </cell>
          <cell r="BS206">
            <v>221718.50294702942</v>
          </cell>
          <cell r="BT206">
            <v>375682.72570004174</v>
          </cell>
          <cell r="BU206">
            <v>269586.09309281735</v>
          </cell>
          <cell r="BV206">
            <v>320509.05797994311</v>
          </cell>
          <cell r="BW206">
            <v>337483.02625221992</v>
          </cell>
          <cell r="BX206">
            <v>377816.27011116827</v>
          </cell>
          <cell r="BY206">
            <v>409032.0401042907</v>
          </cell>
          <cell r="BZ206">
            <v>405215.77634055668</v>
          </cell>
          <cell r="CA206">
            <v>292528.41939291602</v>
          </cell>
          <cell r="CB206">
            <v>276323.36372255429</v>
          </cell>
          <cell r="CC206">
            <v>241241.92546237144</v>
          </cell>
        </row>
        <row r="207">
          <cell r="A207" t="str">
            <v>RZE</v>
          </cell>
          <cell r="B207" t="str">
            <v>C</v>
          </cell>
          <cell r="D207" t="str">
            <v>Income from suppliers</v>
          </cell>
          <cell r="G207">
            <v>1559.1309741418472</v>
          </cell>
          <cell r="H207">
            <v>2453.4866916505771</v>
          </cell>
          <cell r="I207">
            <v>47215.452226901085</v>
          </cell>
          <cell r="J207">
            <v>8434.0527065255174</v>
          </cell>
          <cell r="K207">
            <v>13615.039862223481</v>
          </cell>
          <cell r="L207">
            <v>28498.713212099869</v>
          </cell>
          <cell r="M207">
            <v>40988.031705885704</v>
          </cell>
          <cell r="N207">
            <v>26692.154801516543</v>
          </cell>
          <cell r="O207">
            <v>20512.574607766583</v>
          </cell>
          <cell r="P207">
            <v>38055.741600413741</v>
          </cell>
          <cell r="Q207">
            <v>39647.588998286294</v>
          </cell>
          <cell r="R207">
            <v>95370.353952464066</v>
          </cell>
          <cell r="S207">
            <v>363042.32133987534</v>
          </cell>
          <cell r="Y207" t="str">
            <v>Income from suppliers</v>
          </cell>
          <cell r="AB207">
            <v>16324.535198199132</v>
          </cell>
          <cell r="AC207">
            <v>12796.877356763833</v>
          </cell>
          <cell r="AD207">
            <v>17369.373161919495</v>
          </cell>
          <cell r="AE207">
            <v>13360.814781100427</v>
          </cell>
          <cell r="AF207">
            <v>19910.030077096497</v>
          </cell>
          <cell r="AG207">
            <v>22484.29291041816</v>
          </cell>
          <cell r="AH207">
            <v>23489.887431439922</v>
          </cell>
          <cell r="AI207">
            <v>18580.663050971245</v>
          </cell>
          <cell r="AJ207">
            <v>19494.944204670879</v>
          </cell>
          <cell r="AK207">
            <v>17666.866772213827</v>
          </cell>
          <cell r="AL207">
            <v>17196.983923844124</v>
          </cell>
          <cell r="AM207">
            <v>13286.756791828342</v>
          </cell>
          <cell r="AN207">
            <v>211962.02566046588</v>
          </cell>
          <cell r="AW207">
            <v>48602.697735736168</v>
          </cell>
          <cell r="AX207">
            <v>33762.051627757472</v>
          </cell>
          <cell r="AY207">
            <v>30684.643102225287</v>
          </cell>
          <cell r="AZ207">
            <v>29905.963266970728</v>
          </cell>
          <cell r="BA207">
            <v>38988.411838239954</v>
          </cell>
          <cell r="BB207">
            <v>41507.968342700377</v>
          </cell>
          <cell r="BC207">
            <v>42485.847144174535</v>
          </cell>
          <cell r="BD207">
            <v>44275.146266585158</v>
          </cell>
          <cell r="BE207">
            <v>46483.747001712334</v>
          </cell>
          <cell r="BF207">
            <v>50095.095070556206</v>
          </cell>
          <cell r="BG207">
            <v>44075.520239976388</v>
          </cell>
          <cell r="BH207">
            <v>58753.506050206328</v>
          </cell>
          <cell r="BR207">
            <v>66687.287160390493</v>
          </cell>
          <cell r="BS207">
            <v>43930.877112304821</v>
          </cell>
          <cell r="BT207">
            <v>49611.014002786316</v>
          </cell>
          <cell r="BU207">
            <v>36923.913411147252</v>
          </cell>
          <cell r="BV207">
            <v>43032.341236622575</v>
          </cell>
          <cell r="BW207">
            <v>41323.138692303168</v>
          </cell>
          <cell r="BX207">
            <v>43707.188720869097</v>
          </cell>
          <cell r="BY207">
            <v>43693.557670280381</v>
          </cell>
          <cell r="BZ207">
            <v>46068.486614214649</v>
          </cell>
          <cell r="CA207">
            <v>41402.753775619451</v>
          </cell>
          <cell r="CB207">
            <v>40111.075666433382</v>
          </cell>
          <cell r="CC207">
            <v>36219.178967709515</v>
          </cell>
        </row>
        <row r="208">
          <cell r="A208" t="str">
            <v>RZE</v>
          </cell>
          <cell r="D208" t="str">
            <v>TOTAL MARGIN</v>
          </cell>
          <cell r="G208">
            <v>79827.832052143553</v>
          </cell>
          <cell r="H208">
            <v>69148.476040186055</v>
          </cell>
          <cell r="I208">
            <v>120256.92843064945</v>
          </cell>
          <cell r="J208">
            <v>98191.291250732</v>
          </cell>
          <cell r="K208">
            <v>224188.89118393121</v>
          </cell>
          <cell r="L208">
            <v>110752.07315822646</v>
          </cell>
          <cell r="M208">
            <v>230119.52585496084</v>
          </cell>
          <cell r="N208">
            <v>227882.68946273797</v>
          </cell>
          <cell r="O208">
            <v>236821.17075143394</v>
          </cell>
          <cell r="P208">
            <v>256203.3450819095</v>
          </cell>
          <cell r="Q208">
            <v>190521.82019921904</v>
          </cell>
          <cell r="R208">
            <v>227402.07368281845</v>
          </cell>
          <cell r="S208">
            <v>2071316.1171489484</v>
          </cell>
          <cell r="Y208" t="str">
            <v>TOTAL MARGIN</v>
          </cell>
          <cell r="AB208">
            <v>202609.00942333139</v>
          </cell>
          <cell r="AC208">
            <v>164947.90371575035</v>
          </cell>
          <cell r="AD208">
            <v>215148.73618567755</v>
          </cell>
          <cell r="AE208">
            <v>171468.04057442496</v>
          </cell>
          <cell r="AF208">
            <v>250004.77895914199</v>
          </cell>
          <cell r="AG208">
            <v>270298.67033222545</v>
          </cell>
          <cell r="AH208">
            <v>275764.77531652199</v>
          </cell>
          <cell r="AI208">
            <v>228453.95692485085</v>
          </cell>
          <cell r="AJ208">
            <v>251707.9970354019</v>
          </cell>
          <cell r="AK208">
            <v>228887.25969846256</v>
          </cell>
          <cell r="AL208">
            <v>216725.76721792162</v>
          </cell>
          <cell r="AM208">
            <v>172647.93500988293</v>
          </cell>
          <cell r="AN208">
            <v>2648664.8303935933</v>
          </cell>
          <cell r="AW208">
            <v>350790.49375650322</v>
          </cell>
          <cell r="AX208">
            <v>257978.25067528948</v>
          </cell>
          <cell r="AY208">
            <v>337619.43344419135</v>
          </cell>
          <cell r="AZ208">
            <v>287691.81446202175</v>
          </cell>
          <cell r="BA208">
            <v>402128.72446994181</v>
          </cell>
          <cell r="BB208">
            <v>342289.49750333733</v>
          </cell>
          <cell r="BC208">
            <v>374374.79101520061</v>
          </cell>
          <cell r="BD208">
            <v>377274.05502111767</v>
          </cell>
          <cell r="BE208">
            <v>379388.63607904303</v>
          </cell>
          <cell r="BF208">
            <v>368847.60549681453</v>
          </cell>
          <cell r="BG208">
            <v>347910.79647812201</v>
          </cell>
          <cell r="BH208">
            <v>323046.64936343243</v>
          </cell>
          <cell r="BR208">
            <v>353591.90367312869</v>
          </cell>
          <cell r="BS208">
            <v>265649.38005933422</v>
          </cell>
          <cell r="BT208">
            <v>425293.73970282811</v>
          </cell>
          <cell r="BU208">
            <v>306510.0065039646</v>
          </cell>
          <cell r="BV208">
            <v>363541.39921656565</v>
          </cell>
          <cell r="BW208">
            <v>378806.16494452313</v>
          </cell>
          <cell r="BX208">
            <v>421523.4588320374</v>
          </cell>
          <cell r="BY208">
            <v>452725.5977745711</v>
          </cell>
          <cell r="BZ208">
            <v>451284.26295477129</v>
          </cell>
          <cell r="CA208">
            <v>333931.17316853546</v>
          </cell>
          <cell r="CB208">
            <v>316434.43938898767</v>
          </cell>
          <cell r="CC208">
            <v>277461.10443008097</v>
          </cell>
        </row>
        <row r="209">
          <cell r="A209" t="str">
            <v>RZE</v>
          </cell>
          <cell r="B209" t="str">
            <v>DJ</v>
          </cell>
          <cell r="D209" t="str">
            <v>Total Rent</v>
          </cell>
          <cell r="G209">
            <v>28312.76</v>
          </cell>
          <cell r="H209">
            <v>24538.16</v>
          </cell>
          <cell r="I209">
            <v>30988.78</v>
          </cell>
          <cell r="J209">
            <v>32623.67</v>
          </cell>
          <cell r="K209">
            <v>95823.31</v>
          </cell>
          <cell r="L209">
            <v>83140.810000000012</v>
          </cell>
          <cell r="M209">
            <v>127630.48</v>
          </cell>
          <cell r="N209">
            <v>122756.74</v>
          </cell>
          <cell r="O209">
            <v>125058.06</v>
          </cell>
          <cell r="P209">
            <v>130788.35</v>
          </cell>
          <cell r="Q209">
            <v>114197.85999999999</v>
          </cell>
          <cell r="R209">
            <v>106119.3</v>
          </cell>
          <cell r="S209">
            <v>1021978.28</v>
          </cell>
          <cell r="Y209" t="str">
            <v>Total Rent</v>
          </cell>
          <cell r="AB209">
            <v>120763.70569498074</v>
          </cell>
          <cell r="AC209">
            <v>114425.93144126976</v>
          </cell>
          <cell r="AD209">
            <v>122186.0629461448</v>
          </cell>
          <cell r="AE209">
            <v>119133.7068359041</v>
          </cell>
          <cell r="AF209">
            <v>138734.48521286144</v>
          </cell>
          <cell r="AG209">
            <v>139191.79613045283</v>
          </cell>
          <cell r="AH209">
            <v>140219.77593910985</v>
          </cell>
          <cell r="AI209">
            <v>130994.09654847407</v>
          </cell>
          <cell r="AJ209">
            <v>132461.41499036032</v>
          </cell>
          <cell r="AK209">
            <v>131282.85139802008</v>
          </cell>
          <cell r="AL209">
            <v>128413.46117797072</v>
          </cell>
          <cell r="AM209">
            <v>120644.61878102535</v>
          </cell>
          <cell r="AN209">
            <v>1538451.9070965741</v>
          </cell>
          <cell r="AW209">
            <v>169071.57</v>
          </cell>
          <cell r="AX209">
            <v>143216.43</v>
          </cell>
          <cell r="AY209">
            <v>158605.72999999998</v>
          </cell>
          <cell r="AZ209">
            <v>153233.38</v>
          </cell>
          <cell r="BA209">
            <v>168024.47999999998</v>
          </cell>
          <cell r="BB209">
            <v>160848.51</v>
          </cell>
          <cell r="BC209">
            <v>165131.07</v>
          </cell>
          <cell r="BD209">
            <v>161729.30999999997</v>
          </cell>
          <cell r="BE209">
            <v>178605.32000000007</v>
          </cell>
          <cell r="BF209">
            <v>182401.37</v>
          </cell>
          <cell r="BG209">
            <v>175586.43999999994</v>
          </cell>
          <cell r="BH209">
            <v>162191.81</v>
          </cell>
          <cell r="BR209">
            <v>181096.26721654349</v>
          </cell>
          <cell r="BS209">
            <v>156842.06094043935</v>
          </cell>
          <cell r="BT209">
            <v>175648.35932152852</v>
          </cell>
          <cell r="BU209">
            <v>169034.05285767233</v>
          </cell>
          <cell r="BV209">
            <v>184463.87622060999</v>
          </cell>
          <cell r="BW209">
            <v>179282.42808158137</v>
          </cell>
          <cell r="BX209">
            <v>185723.66392044397</v>
          </cell>
          <cell r="BY209">
            <v>183256.14681593512</v>
          </cell>
          <cell r="BZ209">
            <v>193459.28694254396</v>
          </cell>
          <cell r="CA209">
            <v>178544.27290250285</v>
          </cell>
          <cell r="CB209">
            <v>174577.36677182038</v>
          </cell>
          <cell r="CC209">
            <v>162426.95950480684</v>
          </cell>
        </row>
        <row r="210">
          <cell r="A210" t="str">
            <v>RZE</v>
          </cell>
          <cell r="B210" t="str">
            <v>I</v>
          </cell>
          <cell r="D210" t="str">
            <v>Staff</v>
          </cell>
          <cell r="G210">
            <v>21298.68</v>
          </cell>
          <cell r="H210">
            <v>16198.809999999998</v>
          </cell>
          <cell r="I210">
            <v>18449.449999999997</v>
          </cell>
          <cell r="J210">
            <v>29327.350000000002</v>
          </cell>
          <cell r="K210">
            <v>37726.54</v>
          </cell>
          <cell r="L210">
            <v>34839.629999999997</v>
          </cell>
          <cell r="M210">
            <v>35841.11</v>
          </cell>
          <cell r="N210">
            <v>34278.54</v>
          </cell>
          <cell r="O210">
            <v>39533.340000000004</v>
          </cell>
          <cell r="P210">
            <v>39259.130000000005</v>
          </cell>
          <cell r="Q210">
            <v>32800.14</v>
          </cell>
          <cell r="R210">
            <v>33087.089999999997</v>
          </cell>
          <cell r="S210">
            <v>372639.81000000006</v>
          </cell>
          <cell r="Y210" t="str">
            <v>Staff</v>
          </cell>
          <cell r="AB210">
            <v>38378.442975334496</v>
          </cell>
          <cell r="AC210">
            <v>38378.442975334496</v>
          </cell>
          <cell r="AD210">
            <v>38378.442975334496</v>
          </cell>
          <cell r="AE210">
            <v>38378.442975334496</v>
          </cell>
          <cell r="AF210">
            <v>38378.442975334496</v>
          </cell>
          <cell r="AG210">
            <v>38378.442975334496</v>
          </cell>
          <cell r="AH210">
            <v>40741.200768878996</v>
          </cell>
          <cell r="AI210">
            <v>40741.200768878996</v>
          </cell>
          <cell r="AJ210">
            <v>40741.200768878996</v>
          </cell>
          <cell r="AK210">
            <v>40741.200768878996</v>
          </cell>
          <cell r="AL210">
            <v>40741.200768878996</v>
          </cell>
          <cell r="AM210">
            <v>40741.200768878996</v>
          </cell>
          <cell r="AN210">
            <v>474717.86246528086</v>
          </cell>
          <cell r="AW210">
            <v>70625.22</v>
          </cell>
          <cell r="AX210">
            <v>79823.600000000006</v>
          </cell>
          <cell r="AY210">
            <v>82670.450000000026</v>
          </cell>
          <cell r="AZ210">
            <v>75689.279999999999</v>
          </cell>
          <cell r="BA210">
            <v>67454.560000000027</v>
          </cell>
          <cell r="BB210">
            <v>47933.229999999989</v>
          </cell>
          <cell r="BC210">
            <v>83895.52</v>
          </cell>
          <cell r="BD210">
            <v>80867.95</v>
          </cell>
          <cell r="BE210">
            <v>69783.460000000006</v>
          </cell>
          <cell r="BF210">
            <v>61473.439999999981</v>
          </cell>
          <cell r="BG210">
            <v>77655.05</v>
          </cell>
          <cell r="BH210">
            <v>21588.680000000037</v>
          </cell>
          <cell r="BR210">
            <v>79705.750930911381</v>
          </cell>
          <cell r="BS210">
            <v>77038.173260559532</v>
          </cell>
          <cell r="BT210">
            <v>77182.205126666668</v>
          </cell>
          <cell r="BU210">
            <v>76937.879446666688</v>
          </cell>
          <cell r="BV210">
            <v>82133.773343693509</v>
          </cell>
          <cell r="BW210">
            <v>80994.025043447808</v>
          </cell>
          <cell r="BX210">
            <v>80967.879093696174</v>
          </cell>
          <cell r="BY210">
            <v>82082.699678125777</v>
          </cell>
          <cell r="BZ210">
            <v>83693.580714132651</v>
          </cell>
          <cell r="CA210">
            <v>85188.989987759167</v>
          </cell>
          <cell r="CB210">
            <v>85919.196493084979</v>
          </cell>
          <cell r="CC210">
            <v>80569.941972032189</v>
          </cell>
        </row>
        <row r="211">
          <cell r="A211" t="str">
            <v>RZE</v>
          </cell>
          <cell r="B211" t="str">
            <v>EF</v>
          </cell>
          <cell r="D211" t="str">
            <v>Warehouse &amp; Distribution Costs</v>
          </cell>
          <cell r="G211">
            <v>5172.6253651573552</v>
          </cell>
          <cell r="H211">
            <v>6757.5453003687817</v>
          </cell>
          <cell r="I211">
            <v>7765.1041767240777</v>
          </cell>
          <cell r="J211">
            <v>7160.4312038234648</v>
          </cell>
          <cell r="K211">
            <v>9539.1556336402446</v>
          </cell>
          <cell r="L211">
            <v>7790.1738316024539</v>
          </cell>
          <cell r="M211">
            <v>11468.220898555468</v>
          </cell>
          <cell r="N211">
            <v>9689.4708821296317</v>
          </cell>
          <cell r="O211">
            <v>10949.036258466651</v>
          </cell>
          <cell r="P211">
            <v>11976.614952223297</v>
          </cell>
          <cell r="Q211">
            <v>10886.910252068477</v>
          </cell>
          <cell r="R211">
            <v>11672.307834627607</v>
          </cell>
          <cell r="S211">
            <v>110827.59658938753</v>
          </cell>
          <cell r="Y211" t="str">
            <v>Warehouse &amp; Distribution Costs</v>
          </cell>
          <cell r="AB211">
            <v>14241.584846463858</v>
          </cell>
          <cell r="AC211">
            <v>13679.501068637283</v>
          </cell>
          <cell r="AD211">
            <v>14513.145648574491</v>
          </cell>
          <cell r="AE211">
            <v>12488.592512262596</v>
          </cell>
          <cell r="AF211">
            <v>15020.762274654342</v>
          </cell>
          <cell r="AG211">
            <v>13026.11274906174</v>
          </cell>
          <cell r="AH211">
            <v>12170.095135841641</v>
          </cell>
          <cell r="AI211">
            <v>10583.724485604136</v>
          </cell>
          <cell r="AJ211">
            <v>11270.393568498872</v>
          </cell>
          <cell r="AK211">
            <v>12535.523702787081</v>
          </cell>
          <cell r="AL211">
            <v>12331.288498390652</v>
          </cell>
          <cell r="AM211">
            <v>12015.733644970225</v>
          </cell>
          <cell r="AN211">
            <v>153876.45813574691</v>
          </cell>
          <cell r="AW211">
            <v>0</v>
          </cell>
          <cell r="AX211">
            <v>0</v>
          </cell>
          <cell r="AY211">
            <v>0</v>
          </cell>
          <cell r="AZ211">
            <v>750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30.08</v>
          </cell>
          <cell r="BG211">
            <v>0</v>
          </cell>
          <cell r="BH211">
            <v>260</v>
          </cell>
          <cell r="BR211">
            <v>85</v>
          </cell>
          <cell r="BS211">
            <v>85</v>
          </cell>
          <cell r="BT211">
            <v>85</v>
          </cell>
          <cell r="BU211">
            <v>85</v>
          </cell>
          <cell r="BV211">
            <v>85</v>
          </cell>
          <cell r="BW211">
            <v>85</v>
          </cell>
          <cell r="BX211">
            <v>85</v>
          </cell>
          <cell r="BY211">
            <v>85</v>
          </cell>
          <cell r="BZ211">
            <v>85</v>
          </cell>
          <cell r="CA211">
            <v>85</v>
          </cell>
          <cell r="CB211">
            <v>85</v>
          </cell>
          <cell r="CC211">
            <v>85</v>
          </cell>
        </row>
        <row r="212">
          <cell r="A212" t="str">
            <v>RZE</v>
          </cell>
          <cell r="B212" t="str">
            <v>KLM</v>
          </cell>
          <cell r="D212" t="str">
            <v>Utilities / Supplies / Services</v>
          </cell>
          <cell r="G212">
            <v>6795.59</v>
          </cell>
          <cell r="H212">
            <v>7882.89</v>
          </cell>
          <cell r="I212">
            <v>6266.2210336267999</v>
          </cell>
          <cell r="J212">
            <v>7490.4553127540412</v>
          </cell>
          <cell r="K212">
            <v>17942.743983792956</v>
          </cell>
          <cell r="L212">
            <v>15171.049753075675</v>
          </cell>
          <cell r="M212">
            <v>15858.26</v>
          </cell>
          <cell r="N212">
            <v>24808.049999999996</v>
          </cell>
          <cell r="O212">
            <v>18749.221714067084</v>
          </cell>
          <cell r="P212">
            <v>36226.29</v>
          </cell>
          <cell r="Q212">
            <v>16017.288883136058</v>
          </cell>
          <cell r="R212">
            <v>22321.629668209054</v>
          </cell>
          <cell r="S212">
            <v>195529.69034866168</v>
          </cell>
          <cell r="Y212" t="str">
            <v>Utilities / Supplies / Services</v>
          </cell>
          <cell r="AB212">
            <v>16721.252870616689</v>
          </cell>
          <cell r="AC212">
            <v>16373.531828135187</v>
          </cell>
          <cell r="AD212">
            <v>16700.315753124185</v>
          </cell>
          <cell r="AE212">
            <v>16488.311947507846</v>
          </cell>
          <cell r="AF212">
            <v>17369.295352848098</v>
          </cell>
          <cell r="AG212">
            <v>17361.386179342921</v>
          </cell>
          <cell r="AH212">
            <v>17391.440878788679</v>
          </cell>
          <cell r="AI212">
            <v>17012.075470187137</v>
          </cell>
          <cell r="AJ212">
            <v>17100.686113644741</v>
          </cell>
          <cell r="AK212">
            <v>17017.292917053874</v>
          </cell>
          <cell r="AL212">
            <v>16938.533363264087</v>
          </cell>
          <cell r="AM212">
            <v>31190.780489966415</v>
          </cell>
          <cell r="AN212">
            <v>217664.90316447988</v>
          </cell>
          <cell r="AW212">
            <v>22375.780000000002</v>
          </cell>
          <cell r="AX212">
            <v>16770.29</v>
          </cell>
          <cell r="AY212">
            <v>24603.62</v>
          </cell>
          <cell r="AZ212">
            <v>17923.05</v>
          </cell>
          <cell r="BA212">
            <v>33575.519999999997</v>
          </cell>
          <cell r="BB212">
            <v>20758.570000000007</v>
          </cell>
          <cell r="BC212">
            <v>21418.239999999994</v>
          </cell>
          <cell r="BD212">
            <v>23156.21</v>
          </cell>
          <cell r="BE212">
            <v>24924.940000000002</v>
          </cell>
          <cell r="BF212">
            <v>29792.739999999994</v>
          </cell>
          <cell r="BG212">
            <v>32945.950000000004</v>
          </cell>
          <cell r="BH212">
            <v>24026.95</v>
          </cell>
          <cell r="BR212">
            <v>23625.468016666659</v>
          </cell>
          <cell r="BS212">
            <v>23625.468016666659</v>
          </cell>
          <cell r="BT212">
            <v>23625.468016666659</v>
          </cell>
          <cell r="BU212">
            <v>23625.468016666659</v>
          </cell>
          <cell r="BV212">
            <v>23625.468016666659</v>
          </cell>
          <cell r="BW212">
            <v>23625.468016666659</v>
          </cell>
          <cell r="BX212">
            <v>23625.468016666659</v>
          </cell>
          <cell r="BY212">
            <v>23625.468016666659</v>
          </cell>
          <cell r="BZ212">
            <v>23625.468016666659</v>
          </cell>
          <cell r="CA212">
            <v>23625.468016666659</v>
          </cell>
          <cell r="CB212">
            <v>32485.468016666669</v>
          </cell>
          <cell r="CC212">
            <v>24114.908016666661</v>
          </cell>
        </row>
        <row r="213">
          <cell r="A213" t="str">
            <v>RZE</v>
          </cell>
          <cell r="B213" t="str">
            <v>N</v>
          </cell>
          <cell r="D213" t="str">
            <v>Tax, Duty &amp; Other Charges</v>
          </cell>
          <cell r="G213">
            <v>1900.73</v>
          </cell>
          <cell r="H213">
            <v>1892</v>
          </cell>
          <cell r="I213">
            <v>1891.9999999999995</v>
          </cell>
          <cell r="J213">
            <v>1946.4</v>
          </cell>
          <cell r="K213">
            <v>788.89000000000078</v>
          </cell>
          <cell r="L213">
            <v>296.36</v>
          </cell>
          <cell r="M213">
            <v>519.73</v>
          </cell>
          <cell r="N213">
            <v>712.33</v>
          </cell>
          <cell r="O213">
            <v>521.36999999999989</v>
          </cell>
          <cell r="P213">
            <v>521.37</v>
          </cell>
          <cell r="Q213">
            <v>521.37</v>
          </cell>
          <cell r="R213">
            <v>668.91000000000008</v>
          </cell>
          <cell r="S213">
            <v>12181.460000000003</v>
          </cell>
          <cell r="Y213" t="str">
            <v>Tax, Duty &amp; Other Charges</v>
          </cell>
          <cell r="AB213">
            <v>3294.8262694285331</v>
          </cell>
          <cell r="AC213">
            <v>3294.8262694285331</v>
          </cell>
          <cell r="AD213">
            <v>3294.8262694285331</v>
          </cell>
          <cell r="AE213">
            <v>3294.8262694285331</v>
          </cell>
          <cell r="AF213">
            <v>3294.8262694285331</v>
          </cell>
          <cell r="AG213">
            <v>3294.8262694285331</v>
          </cell>
          <cell r="AH213">
            <v>3294.8262694285331</v>
          </cell>
          <cell r="AI213">
            <v>3294.8262694285331</v>
          </cell>
          <cell r="AJ213">
            <v>3294.8262694285331</v>
          </cell>
          <cell r="AK213">
            <v>3294.8262694285331</v>
          </cell>
          <cell r="AL213">
            <v>3294.8262694285331</v>
          </cell>
          <cell r="AM213">
            <v>3294.8262694285331</v>
          </cell>
          <cell r="AN213">
            <v>39537.915233142397</v>
          </cell>
          <cell r="AW213">
            <v>8514.2000000000007</v>
          </cell>
          <cell r="AX213">
            <v>8684.5899999999983</v>
          </cell>
          <cell r="AY213">
            <v>8532.2200000000012</v>
          </cell>
          <cell r="AZ213">
            <v>8522.0000000000018</v>
          </cell>
          <cell r="BA213">
            <v>8952.880000000001</v>
          </cell>
          <cell r="BB213">
            <v>8672</v>
          </cell>
          <cell r="BC213">
            <v>8652.32</v>
          </cell>
          <cell r="BD213">
            <v>8663.5499999999993</v>
          </cell>
          <cell r="BE213">
            <v>8802.9000000000033</v>
          </cell>
          <cell r="BF213">
            <v>9038.4700000000012</v>
          </cell>
          <cell r="BG213">
            <v>8669.34</v>
          </cell>
          <cell r="BH213">
            <v>8600.9699999999993</v>
          </cell>
          <cell r="BR213">
            <v>8523.0654666666669</v>
          </cell>
          <cell r="BS213">
            <v>8523.0654666666669</v>
          </cell>
          <cell r="BT213">
            <v>8523.0654666666669</v>
          </cell>
          <cell r="BU213">
            <v>8523.0654666666669</v>
          </cell>
          <cell r="BV213">
            <v>8523.0654666666669</v>
          </cell>
          <cell r="BW213">
            <v>8523.0654666666669</v>
          </cell>
          <cell r="BX213">
            <v>8523.0654666666669</v>
          </cell>
          <cell r="BY213">
            <v>8523.0654666666669</v>
          </cell>
          <cell r="BZ213">
            <v>8523.0654666666669</v>
          </cell>
          <cell r="CA213">
            <v>8523.0654666666669</v>
          </cell>
          <cell r="CB213">
            <v>8523.0654666666669</v>
          </cell>
          <cell r="CC213">
            <v>8523.0654666666669</v>
          </cell>
        </row>
        <row r="214">
          <cell r="A214" t="str">
            <v>RZE</v>
          </cell>
          <cell r="B214" t="str">
            <v>O</v>
          </cell>
          <cell r="D214" t="str">
            <v>Marketing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541.81999999999994</v>
          </cell>
          <cell r="M214">
            <v>905.5</v>
          </cell>
          <cell r="N214">
            <v>0</v>
          </cell>
          <cell r="O214">
            <v>0</v>
          </cell>
          <cell r="P214">
            <v>0</v>
          </cell>
          <cell r="Q214">
            <v>987.18</v>
          </cell>
          <cell r="R214">
            <v>834.23</v>
          </cell>
          <cell r="S214">
            <v>3268.73</v>
          </cell>
          <cell r="Y214" t="str">
            <v>Marketing</v>
          </cell>
          <cell r="AB214">
            <v>4666.8063999999995</v>
          </cell>
          <cell r="AC214">
            <v>4666.8063999999995</v>
          </cell>
          <cell r="AD214">
            <v>4666.8063999999995</v>
          </cell>
          <cell r="AE214">
            <v>4666.8063999999995</v>
          </cell>
          <cell r="AF214">
            <v>4666.8063999999995</v>
          </cell>
          <cell r="AG214">
            <v>4666.8063999999995</v>
          </cell>
          <cell r="AH214">
            <v>4666.8063999999995</v>
          </cell>
          <cell r="AI214">
            <v>4666.8063999999995</v>
          </cell>
          <cell r="AJ214">
            <v>4666.8063999999995</v>
          </cell>
          <cell r="AK214">
            <v>4666.8063999999995</v>
          </cell>
          <cell r="AL214">
            <v>4666.8063999999995</v>
          </cell>
          <cell r="AM214">
            <v>4666.8063999999995</v>
          </cell>
          <cell r="AN214">
            <v>56001.676800000008</v>
          </cell>
          <cell r="AW214">
            <v>2762.24</v>
          </cell>
          <cell r="AX214">
            <v>4672.74</v>
          </cell>
          <cell r="AY214">
            <v>5818.9699999999993</v>
          </cell>
          <cell r="AZ214">
            <v>6954.2300000000005</v>
          </cell>
          <cell r="BA214">
            <v>3090.01</v>
          </cell>
          <cell r="BB214">
            <v>14312.809999999998</v>
          </cell>
          <cell r="BC214">
            <v>9877.1</v>
          </cell>
          <cell r="BD214">
            <v>3138.449999999998</v>
          </cell>
          <cell r="BE214">
            <v>2364.6</v>
          </cell>
          <cell r="BF214">
            <v>5577.9800000000005</v>
          </cell>
          <cell r="BG214">
            <v>3869.2700000000004</v>
          </cell>
          <cell r="BH214">
            <v>1818.2700000000009</v>
          </cell>
          <cell r="BR214">
            <v>5704.4807699247149</v>
          </cell>
          <cell r="BS214">
            <v>5704.4807699247149</v>
          </cell>
          <cell r="BT214">
            <v>5704.4807699247149</v>
          </cell>
          <cell r="BU214">
            <v>5685.947342897688</v>
          </cell>
          <cell r="BV214">
            <v>5685.947342897688</v>
          </cell>
          <cell r="BW214">
            <v>5685.947342897688</v>
          </cell>
          <cell r="BX214">
            <v>5685.947342897688</v>
          </cell>
          <cell r="BY214">
            <v>5685.947342897688</v>
          </cell>
          <cell r="BZ214">
            <v>5685.947342897688</v>
          </cell>
          <cell r="CA214">
            <v>7130.7495915463369</v>
          </cell>
          <cell r="CB214">
            <v>5685.947342897688</v>
          </cell>
          <cell r="CC214">
            <v>5685.947342897688</v>
          </cell>
        </row>
        <row r="215">
          <cell r="A215" t="str">
            <v>RZE</v>
          </cell>
          <cell r="D215" t="str">
            <v>TOTAL COST</v>
          </cell>
          <cell r="G215">
            <v>63480.385365157366</v>
          </cell>
          <cell r="H215">
            <v>57269.40530036878</v>
          </cell>
          <cell r="I215">
            <v>65361.555210350867</v>
          </cell>
          <cell r="J215">
            <v>78548.306516577504</v>
          </cell>
          <cell r="K215">
            <v>161820.63961743322</v>
          </cell>
          <cell r="L215">
            <v>141779.84358467814</v>
          </cell>
          <cell r="M215">
            <v>192223.30089855549</v>
          </cell>
          <cell r="N215">
            <v>192245.1308821296</v>
          </cell>
          <cell r="O215">
            <v>194811.02797253372</v>
          </cell>
          <cell r="P215">
            <v>218771.7549522233</v>
          </cell>
          <cell r="Q215">
            <v>175410.74913520453</v>
          </cell>
          <cell r="R215">
            <v>174703.46750283669</v>
          </cell>
          <cell r="S215">
            <v>1716425.5669380489</v>
          </cell>
          <cell r="Y215" t="str">
            <v>TOTAL COST</v>
          </cell>
          <cell r="AB215">
            <v>198066.61905682433</v>
          </cell>
          <cell r="AC215">
            <v>190819.03998280526</v>
          </cell>
          <cell r="AD215">
            <v>199739.5999926065</v>
          </cell>
          <cell r="AE215">
            <v>194450.68694043759</v>
          </cell>
          <cell r="AF215">
            <v>217464.61848512694</v>
          </cell>
          <cell r="AG215">
            <v>215919.37070362055</v>
          </cell>
          <cell r="AH215">
            <v>218484.14539204771</v>
          </cell>
          <cell r="AI215">
            <v>207292.72994257291</v>
          </cell>
          <cell r="AJ215">
            <v>209535.32811081148</v>
          </cell>
          <cell r="AK215">
            <v>209538.5014561686</v>
          </cell>
          <cell r="AL215">
            <v>206386.11647793298</v>
          </cell>
          <cell r="AM215">
            <v>212553.96635426953</v>
          </cell>
          <cell r="AN215">
            <v>2480250.7228952246</v>
          </cell>
          <cell r="AW215">
            <v>273349.01</v>
          </cell>
          <cell r="AX215">
            <v>253167.65</v>
          </cell>
          <cell r="AY215">
            <v>280230.98999999993</v>
          </cell>
          <cell r="AZ215">
            <v>263071.94</v>
          </cell>
          <cell r="BA215">
            <v>281097.45</v>
          </cell>
          <cell r="BB215">
            <v>252525.11999999997</v>
          </cell>
          <cell r="BC215">
            <v>288974.25</v>
          </cell>
          <cell r="BD215">
            <v>277555.46999999997</v>
          </cell>
          <cell r="BE215">
            <v>284481.22000000009</v>
          </cell>
          <cell r="BF215">
            <v>288314.07999999996</v>
          </cell>
          <cell r="BG215">
            <v>298726.05</v>
          </cell>
          <cell r="BH215">
            <v>218486.68000000005</v>
          </cell>
          <cell r="BR215">
            <v>298740.03240071289</v>
          </cell>
          <cell r="BS215">
            <v>271818.24845425691</v>
          </cell>
          <cell r="BT215">
            <v>290768.57870145323</v>
          </cell>
          <cell r="BU215">
            <v>283891.41313057003</v>
          </cell>
          <cell r="BV215">
            <v>304517.13039053453</v>
          </cell>
          <cell r="BW215">
            <v>298195.93395126023</v>
          </cell>
          <cell r="BX215">
            <v>304611.02384037111</v>
          </cell>
          <cell r="BY215">
            <v>303258.32732029195</v>
          </cell>
          <cell r="BZ215">
            <v>315072.34848290758</v>
          </cell>
          <cell r="CA215">
            <v>303097.54596514167</v>
          </cell>
          <cell r="CB215">
            <v>307276.04409113643</v>
          </cell>
          <cell r="CC215">
            <v>281405.8223030701</v>
          </cell>
        </row>
        <row r="216">
          <cell r="A216" t="str">
            <v>RZE</v>
          </cell>
          <cell r="D216" t="str">
            <v>STORE CASH CONTRIBUTION</v>
          </cell>
          <cell r="G216">
            <v>16347.446686986186</v>
          </cell>
          <cell r="H216">
            <v>11879.070739817274</v>
          </cell>
          <cell r="I216">
            <v>54895.373220298585</v>
          </cell>
          <cell r="J216">
            <v>19642.984734154496</v>
          </cell>
          <cell r="K216">
            <v>62368.251566497987</v>
          </cell>
          <cell r="L216">
            <v>-31027.77042645168</v>
          </cell>
          <cell r="M216">
            <v>37896.224956405349</v>
          </cell>
          <cell r="N216">
            <v>35637.558580608369</v>
          </cell>
          <cell r="O216">
            <v>42010.142778900219</v>
          </cell>
          <cell r="P216">
            <v>37431.590129686199</v>
          </cell>
          <cell r="Q216">
            <v>15111.071064014512</v>
          </cell>
          <cell r="R216">
            <v>52698.606179981754</v>
          </cell>
          <cell r="S216">
            <v>354890.55021089921</v>
          </cell>
          <cell r="Y216" t="str">
            <v>STORE CASH CONTRIBUTION</v>
          </cell>
          <cell r="AB216">
            <v>4542.3903665070538</v>
          </cell>
          <cell r="AC216">
            <v>-25871.136267054913</v>
          </cell>
          <cell r="AD216">
            <v>15409.136193071055</v>
          </cell>
          <cell r="AE216">
            <v>-22982.646366012632</v>
          </cell>
          <cell r="AF216">
            <v>32540.160474015051</v>
          </cell>
          <cell r="AG216">
            <v>54379.299628604902</v>
          </cell>
          <cell r="AH216">
            <v>57280.629924474284</v>
          </cell>
          <cell r="AI216">
            <v>21161.226982277934</v>
          </cell>
          <cell r="AJ216">
            <v>42172.668924590427</v>
          </cell>
          <cell r="AK216">
            <v>19348.758242293959</v>
          </cell>
          <cell r="AL216">
            <v>10339.650739988632</v>
          </cell>
          <cell r="AM216">
            <v>-39906.031344386603</v>
          </cell>
          <cell r="AN216">
            <v>168414.10749836915</v>
          </cell>
          <cell r="AW216">
            <v>77441.483756503221</v>
          </cell>
          <cell r="AX216">
            <v>4810.6006752894909</v>
          </cell>
          <cell r="AY216">
            <v>57388.443444191391</v>
          </cell>
          <cell r="AZ216">
            <v>24619.874462021733</v>
          </cell>
          <cell r="BA216">
            <v>121031.27446994188</v>
          </cell>
          <cell r="BB216">
            <v>89764.377503337324</v>
          </cell>
          <cell r="BC216">
            <v>85400.541015200564</v>
          </cell>
          <cell r="BD216">
            <v>99718.585021117731</v>
          </cell>
          <cell r="BE216">
            <v>94907.416079042931</v>
          </cell>
          <cell r="BF216">
            <v>80533.525496814589</v>
          </cell>
          <cell r="BG216">
            <v>49184.746478122048</v>
          </cell>
          <cell r="BH216">
            <v>104559.96936343233</v>
          </cell>
          <cell r="BR216">
            <v>54851.871272415759</v>
          </cell>
          <cell r="BS216">
            <v>-6168.8683949226524</v>
          </cell>
          <cell r="BT216">
            <v>134525.16100137483</v>
          </cell>
          <cell r="BU216">
            <v>22618.593373394568</v>
          </cell>
          <cell r="BV216">
            <v>59024.268826031184</v>
          </cell>
          <cell r="BW216">
            <v>80610.2309932629</v>
          </cell>
          <cell r="BX216">
            <v>116912.43499166622</v>
          </cell>
          <cell r="BY216">
            <v>149467.27045427921</v>
          </cell>
          <cell r="BZ216">
            <v>136211.91447186368</v>
          </cell>
          <cell r="CA216">
            <v>30833.627203393775</v>
          </cell>
          <cell r="CB216">
            <v>9158.3952978512807</v>
          </cell>
          <cell r="CC216">
            <v>-3944.7178729891375</v>
          </cell>
        </row>
        <row r="217">
          <cell r="A217" t="str">
            <v>RZE</v>
          </cell>
          <cell r="B217" t="str">
            <v>S</v>
          </cell>
          <cell r="D217" t="str">
            <v>Central Costs</v>
          </cell>
          <cell r="G217">
            <v>22874.494694982674</v>
          </cell>
          <cell r="H217">
            <v>35409.783003793309</v>
          </cell>
          <cell r="I217">
            <v>41649.548214658025</v>
          </cell>
          <cell r="J217">
            <v>40622.414329466366</v>
          </cell>
          <cell r="K217">
            <v>50765.660021283904</v>
          </cell>
          <cell r="L217">
            <v>44304.693499142762</v>
          </cell>
          <cell r="M217">
            <v>51226.535740031664</v>
          </cell>
          <cell r="N217">
            <v>57136.23172908961</v>
          </cell>
          <cell r="O217">
            <v>50784.586746865265</v>
          </cell>
          <cell r="P217">
            <v>63724.346005303814</v>
          </cell>
          <cell r="Q217">
            <v>29031.854423958292</v>
          </cell>
          <cell r="R217">
            <v>68010.317026999779</v>
          </cell>
          <cell r="S217">
            <v>555540.46543557546</v>
          </cell>
          <cell r="Y217" t="str">
            <v>Central Costs</v>
          </cell>
          <cell r="AB217">
            <v>92826.565564739634</v>
          </cell>
          <cell r="AC217">
            <v>82620.164198270882</v>
          </cell>
          <cell r="AD217">
            <v>88108.244011496849</v>
          </cell>
          <cell r="AE217">
            <v>75818.663013176309</v>
          </cell>
          <cell r="AF217">
            <v>92021.602202582944</v>
          </cell>
          <cell r="AG217">
            <v>77752.61201827295</v>
          </cell>
          <cell r="AH217">
            <v>72706.610739138923</v>
          </cell>
          <cell r="AI217">
            <v>63648.139689367126</v>
          </cell>
          <cell r="AJ217">
            <v>66759.724985064327</v>
          </cell>
          <cell r="AK217">
            <v>73682.090195677476</v>
          </cell>
          <cell r="AL217">
            <v>77856.810740438552</v>
          </cell>
          <cell r="AM217">
            <v>70746.518040002746</v>
          </cell>
          <cell r="AN217">
            <v>934547.74539822876</v>
          </cell>
          <cell r="AW217">
            <v>102166.48823235488</v>
          </cell>
          <cell r="AX217">
            <v>95847.300766726403</v>
          </cell>
          <cell r="AY217">
            <v>99705.243900231435</v>
          </cell>
          <cell r="AZ217">
            <v>114261.73174279819</v>
          </cell>
          <cell r="BA217">
            <v>167417.94184165882</v>
          </cell>
          <cell r="BB217">
            <v>56595.923409244795</v>
          </cell>
          <cell r="BC217">
            <v>128667.54467851296</v>
          </cell>
          <cell r="BD217">
            <v>123281.11307207329</v>
          </cell>
          <cell r="BE217">
            <v>132249.51371060117</v>
          </cell>
          <cell r="BF217">
            <v>158294.10463999622</v>
          </cell>
          <cell r="BG217">
            <v>174725.31833019262</v>
          </cell>
          <cell r="BH217">
            <v>155706.58257874302</v>
          </cell>
          <cell r="BR217">
            <v>104213.61136262835</v>
          </cell>
          <cell r="BS217">
            <v>88556.996076287818</v>
          </cell>
          <cell r="BT217">
            <v>98657.693829800934</v>
          </cell>
          <cell r="BU217">
            <v>83377.444056922512</v>
          </cell>
          <cell r="BV217">
            <v>100763.79298655989</v>
          </cell>
          <cell r="BW217">
            <v>68092.830215009715</v>
          </cell>
          <cell r="BX217">
            <v>63563.186389146489</v>
          </cell>
          <cell r="BY217">
            <v>65722.780534006888</v>
          </cell>
          <cell r="BZ217">
            <v>83893.980006847065</v>
          </cell>
          <cell r="CA217">
            <v>78843.350968496816</v>
          </cell>
          <cell r="CB217">
            <v>83118.075078921043</v>
          </cell>
          <cell r="CC217">
            <v>78473.222907625604</v>
          </cell>
        </row>
        <row r="218">
          <cell r="A218" t="str">
            <v>RZE</v>
          </cell>
          <cell r="D218" t="str">
            <v>EBITDA</v>
          </cell>
          <cell r="G218">
            <v>-6527.0480079964873</v>
          </cell>
          <cell r="H218">
            <v>-23530.712263976035</v>
          </cell>
          <cell r="I218">
            <v>13245.82500564056</v>
          </cell>
          <cell r="J218">
            <v>-20979.429595311871</v>
          </cell>
          <cell r="K218">
            <v>11602.591545214083</v>
          </cell>
          <cell r="L218">
            <v>-75332.463925594435</v>
          </cell>
          <cell r="M218">
            <v>-13330.310783626315</v>
          </cell>
          <cell r="N218">
            <v>-21498.673148481241</v>
          </cell>
          <cell r="O218">
            <v>-8774.4439679650459</v>
          </cell>
          <cell r="P218">
            <v>-26292.755875617615</v>
          </cell>
          <cell r="Q218">
            <v>-13920.78335994378</v>
          </cell>
          <cell r="R218">
            <v>-15311.710847018025</v>
          </cell>
          <cell r="S218">
            <v>-200649.9152246762</v>
          </cell>
          <cell r="Y218" t="str">
            <v>EBITDA</v>
          </cell>
          <cell r="AB218">
            <v>-88284.17519823258</v>
          </cell>
          <cell r="AC218">
            <v>-108491.3004653258</v>
          </cell>
          <cell r="AD218">
            <v>-72699.107818425793</v>
          </cell>
          <cell r="AE218">
            <v>-98801.309379188941</v>
          </cell>
          <cell r="AF218">
            <v>-59481.441728567894</v>
          </cell>
          <cell r="AG218">
            <v>-23373.312389668048</v>
          </cell>
          <cell r="AH218">
            <v>-15425.980814664639</v>
          </cell>
          <cell r="AI218">
            <v>-42486.912707089192</v>
          </cell>
          <cell r="AJ218">
            <v>-24587.0560604739</v>
          </cell>
          <cell r="AK218">
            <v>-54333.331953383517</v>
          </cell>
          <cell r="AL218">
            <v>-67517.16000044992</v>
          </cell>
          <cell r="AM218">
            <v>-110652.54938438935</v>
          </cell>
          <cell r="AN218">
            <v>-766133.63789985958</v>
          </cell>
          <cell r="AW218">
            <v>-24725.004475851652</v>
          </cell>
          <cell r="AX218">
            <v>-91036.700091436898</v>
          </cell>
          <cell r="AY218">
            <v>-42316.800456040037</v>
          </cell>
          <cell r="AZ218">
            <v>-89641.857280776458</v>
          </cell>
          <cell r="BA218">
            <v>-46386.667371716947</v>
          </cell>
          <cell r="BB218">
            <v>33168.454094092529</v>
          </cell>
          <cell r="BC218">
            <v>-43267.003663312396</v>
          </cell>
          <cell r="BD218">
            <v>-23562.528050955563</v>
          </cell>
          <cell r="BE218">
            <v>-37342.097631558237</v>
          </cell>
          <cell r="BF218">
            <v>-77760.579143181632</v>
          </cell>
          <cell r="BG218">
            <v>-125540.57185207057</v>
          </cell>
          <cell r="BH218">
            <v>-51146.613215310681</v>
          </cell>
          <cell r="BR218">
            <v>-49361.740090212581</v>
          </cell>
          <cell r="BS218">
            <v>-94725.864471210472</v>
          </cell>
          <cell r="BT218">
            <v>35867.467171573902</v>
          </cell>
          <cell r="BU218">
            <v>-60758.85068352794</v>
          </cell>
          <cell r="BV218">
            <v>-41739.524160528701</v>
          </cell>
          <cell r="BW218">
            <v>12517.400778253179</v>
          </cell>
          <cell r="BX218">
            <v>53349.248602519729</v>
          </cell>
          <cell r="BY218">
            <v>83744.489920272303</v>
          </cell>
          <cell r="BZ218">
            <v>52317.934465016617</v>
          </cell>
          <cell r="CA218">
            <v>-48009.723765103045</v>
          </cell>
          <cell r="CB218">
            <v>-73959.679781069761</v>
          </cell>
          <cell r="CC218">
            <v>-82417.940780614736</v>
          </cell>
        </row>
        <row r="219">
          <cell r="A219" t="str">
            <v>RZE</v>
          </cell>
          <cell r="B219" t="str">
            <v>R</v>
          </cell>
          <cell r="D219" t="str">
            <v>Depreciation</v>
          </cell>
          <cell r="G219">
            <v>5135.1687754193963</v>
          </cell>
          <cell r="H219">
            <v>5554.4150908176498</v>
          </cell>
          <cell r="I219">
            <v>32925.456442517672</v>
          </cell>
          <cell r="J219">
            <v>5117.9623478253288</v>
          </cell>
          <cell r="K219">
            <v>9530.3705787968229</v>
          </cell>
          <cell r="L219">
            <v>45309.14471908666</v>
          </cell>
          <cell r="M219">
            <v>24348.321906050234</v>
          </cell>
          <cell r="N219">
            <v>24904.787607551021</v>
          </cell>
          <cell r="O219">
            <v>51040.030025733322</v>
          </cell>
          <cell r="P219">
            <v>26199.570799218123</v>
          </cell>
          <cell r="Q219">
            <v>25330.492317753968</v>
          </cell>
          <cell r="R219">
            <v>51959.180829154378</v>
          </cell>
          <cell r="S219">
            <v>307354.90143992455</v>
          </cell>
          <cell r="Y219" t="str">
            <v>Depreciation</v>
          </cell>
          <cell r="AB219">
            <v>48338.137591096915</v>
          </cell>
          <cell r="AC219">
            <v>48157.9150516472</v>
          </cell>
          <cell r="AD219">
            <v>48124.760758587428</v>
          </cell>
          <cell r="AE219">
            <v>47143.457386060523</v>
          </cell>
          <cell r="AF219">
            <v>46363.599646141862</v>
          </cell>
          <cell r="AG219">
            <v>45219.770799763792</v>
          </cell>
          <cell r="AH219">
            <v>43901.037321681375</v>
          </cell>
          <cell r="AI219">
            <v>41974.616746486121</v>
          </cell>
          <cell r="AJ219">
            <v>39874.202161140391</v>
          </cell>
          <cell r="AK219">
            <v>39662.16547836228</v>
          </cell>
          <cell r="AL219">
            <v>39267.929193505319</v>
          </cell>
          <cell r="AM219">
            <v>39144.524540872495</v>
          </cell>
          <cell r="AN219">
            <v>527172.11667534581</v>
          </cell>
          <cell r="AW219">
            <v>19796.900000000001</v>
          </cell>
          <cell r="AX219">
            <v>19796.82</v>
          </cell>
          <cell r="AY219">
            <v>19796.900000000001</v>
          </cell>
          <cell r="AZ219">
            <v>19796.82</v>
          </cell>
          <cell r="BA219">
            <v>19796.900000000005</v>
          </cell>
          <cell r="BB219">
            <v>9688.7500000000018</v>
          </cell>
          <cell r="BC219">
            <v>9104.1599999999889</v>
          </cell>
          <cell r="BD219">
            <v>7695.2700000000132</v>
          </cell>
          <cell r="BE219">
            <v>3273.9999999999918</v>
          </cell>
          <cell r="BF219">
            <v>3273.9100000000044</v>
          </cell>
          <cell r="BG219">
            <v>4096.5900000000029</v>
          </cell>
          <cell r="BH219">
            <v>5677.5499999999884</v>
          </cell>
          <cell r="BR219">
            <v>809.64666666666665</v>
          </cell>
          <cell r="BS219">
            <v>1303.6902284602916</v>
          </cell>
          <cell r="BT219">
            <v>1746.5760636452192</v>
          </cell>
          <cell r="BU219">
            <v>2271.7551688661629</v>
          </cell>
          <cell r="BV219">
            <v>2679.3468864040315</v>
          </cell>
          <cell r="BW219">
            <v>2916.5655994681124</v>
          </cell>
          <cell r="BX219">
            <v>4554.1810955775763</v>
          </cell>
          <cell r="BY219">
            <v>6086.3847128182715</v>
          </cell>
          <cell r="BZ219">
            <v>6261.7574504463628</v>
          </cell>
          <cell r="CA219">
            <v>6276.8162642343077</v>
          </cell>
          <cell r="CB219">
            <v>6423.978190721924</v>
          </cell>
          <cell r="CC219">
            <v>6570.7965740177469</v>
          </cell>
        </row>
        <row r="220">
          <cell r="A220" t="str">
            <v>RZE</v>
          </cell>
          <cell r="D220" t="str">
            <v>EBIT</v>
          </cell>
          <cell r="G220">
            <v>-11662.216783415883</v>
          </cell>
          <cell r="H220">
            <v>-29085.127354793683</v>
          </cell>
          <cell r="I220">
            <v>-19679.631436877113</v>
          </cell>
          <cell r="J220">
            <v>-26097.391943137198</v>
          </cell>
          <cell r="K220">
            <v>2072.2209664172606</v>
          </cell>
          <cell r="L220">
            <v>-120641.6086446811</v>
          </cell>
          <cell r="M220">
            <v>-37678.632689676553</v>
          </cell>
          <cell r="N220">
            <v>-46403.460756032262</v>
          </cell>
          <cell r="O220">
            <v>-59814.473993698368</v>
          </cell>
          <cell r="P220">
            <v>-52492.326674835742</v>
          </cell>
          <cell r="Q220">
            <v>-39251.275677697748</v>
          </cell>
          <cell r="R220">
            <v>-67270.89167617241</v>
          </cell>
          <cell r="S220">
            <v>-508004.81666460074</v>
          </cell>
          <cell r="Y220" t="str">
            <v>EBIT</v>
          </cell>
          <cell r="AB220">
            <v>-136622.3127893295</v>
          </cell>
          <cell r="AC220">
            <v>-156649.215516973</v>
          </cell>
          <cell r="AD220">
            <v>-120823.86857701323</v>
          </cell>
          <cell r="AE220">
            <v>-145944.76676524946</v>
          </cell>
          <cell r="AF220">
            <v>-105845.04137470975</v>
          </cell>
          <cell r="AG220">
            <v>-68593.08318943184</v>
          </cell>
          <cell r="AH220">
            <v>-59327.018136346014</v>
          </cell>
          <cell r="AI220">
            <v>-84461.52945357532</v>
          </cell>
          <cell r="AJ220">
            <v>-64461.258221614291</v>
          </cell>
          <cell r="AK220">
            <v>-93995.497431745796</v>
          </cell>
          <cell r="AL220">
            <v>-106785.08919395524</v>
          </cell>
          <cell r="AM220">
            <v>-149797.07392526185</v>
          </cell>
          <cell r="AN220">
            <v>-1293305.7545752053</v>
          </cell>
          <cell r="AW220">
            <v>-44521.904475851654</v>
          </cell>
          <cell r="AX220">
            <v>-110833.52009143691</v>
          </cell>
          <cell r="AY220">
            <v>-62113.700456040024</v>
          </cell>
          <cell r="AZ220">
            <v>-109438.67728077645</v>
          </cell>
          <cell r="BA220">
            <v>-66183.567371716956</v>
          </cell>
          <cell r="BB220">
            <v>23479.704094092529</v>
          </cell>
          <cell r="BC220">
            <v>-52371.163663312378</v>
          </cell>
          <cell r="BD220">
            <v>-31257.798050955575</v>
          </cell>
          <cell r="BE220">
            <v>-40616.09763155823</v>
          </cell>
          <cell r="BF220">
            <v>-81034.48914318165</v>
          </cell>
          <cell r="BG220">
            <v>-129637.16185207058</v>
          </cell>
          <cell r="BH220">
            <v>-56824.163215310662</v>
          </cell>
          <cell r="BR220">
            <v>-50171.386756879248</v>
          </cell>
          <cell r="BS220">
            <v>-96029.554699670771</v>
          </cell>
          <cell r="BT220">
            <v>34120.891107928685</v>
          </cell>
          <cell r="BU220">
            <v>-63030.605852394103</v>
          </cell>
          <cell r="BV220">
            <v>-44418.871046932734</v>
          </cell>
          <cell r="BW220">
            <v>9600.8351787850661</v>
          </cell>
          <cell r="BX220">
            <v>48795.067506942156</v>
          </cell>
          <cell r="BY220">
            <v>77658.105207454035</v>
          </cell>
          <cell r="BZ220">
            <v>46056.177014570254</v>
          </cell>
          <cell r="CA220">
            <v>-54286.540029337353</v>
          </cell>
          <cell r="CB220">
            <v>-80383.65797179169</v>
          </cell>
          <cell r="CC220">
            <v>-88988.737354632482</v>
          </cell>
        </row>
        <row r="221">
          <cell r="BH221">
            <v>-761352.53913811862</v>
          </cell>
          <cell r="CC221">
            <v>-261078.27769595821</v>
          </cell>
        </row>
        <row r="224">
          <cell r="D224" t="str">
            <v>ŁÓDŹ Travel Retail</v>
          </cell>
          <cell r="G224" t="str">
            <v>01.2012</v>
          </cell>
          <cell r="H224" t="str">
            <v>02.2012</v>
          </cell>
          <cell r="I224" t="str">
            <v>03.2012</v>
          </cell>
          <cell r="J224" t="str">
            <v>04.2012</v>
          </cell>
          <cell r="K224" t="str">
            <v>05.2012</v>
          </cell>
          <cell r="L224" t="str">
            <v>06.2012</v>
          </cell>
          <cell r="M224" t="str">
            <v>07.2012</v>
          </cell>
          <cell r="N224" t="str">
            <v>08.2012</v>
          </cell>
          <cell r="O224" t="str">
            <v>09.2012</v>
          </cell>
          <cell r="P224" t="str">
            <v>10.2012</v>
          </cell>
          <cell r="Q224" t="str">
            <v>11.2012</v>
          </cell>
          <cell r="R224" t="str">
            <v>12.2012</v>
          </cell>
          <cell r="S224">
            <v>2012</v>
          </cell>
          <cell r="Y224" t="str">
            <v>ŁÓDŹ TRAVEL RETAIL</v>
          </cell>
          <cell r="AB224" t="str">
            <v>01.2013</v>
          </cell>
          <cell r="AC224" t="str">
            <v>02.2013</v>
          </cell>
          <cell r="AD224" t="str">
            <v>03.2013</v>
          </cell>
          <cell r="AE224" t="str">
            <v>04.2013</v>
          </cell>
          <cell r="AF224" t="str">
            <v>05.2013</v>
          </cell>
          <cell r="AG224" t="str">
            <v>06.2013</v>
          </cell>
          <cell r="AH224" t="str">
            <v>07.2013</v>
          </cell>
          <cell r="AI224" t="str">
            <v>08.2013</v>
          </cell>
          <cell r="AJ224" t="str">
            <v>09.2013</v>
          </cell>
          <cell r="AK224" t="str">
            <v>10.2013</v>
          </cell>
          <cell r="AL224" t="str">
            <v>11.2013</v>
          </cell>
          <cell r="AM224" t="str">
            <v>12.2013</v>
          </cell>
          <cell r="AN224">
            <v>2013</v>
          </cell>
          <cell r="AW224" t="str">
            <v>01.2017</v>
          </cell>
          <cell r="AX224" t="str">
            <v>02.2017</v>
          </cell>
          <cell r="AY224" t="str">
            <v>03.2017</v>
          </cell>
          <cell r="AZ224" t="str">
            <v>04.2017</v>
          </cell>
          <cell r="BA224" t="str">
            <v>05.2017</v>
          </cell>
          <cell r="BB224" t="str">
            <v>06.2017</v>
          </cell>
          <cell r="BC224" t="str">
            <v>07.2017</v>
          </cell>
          <cell r="BD224" t="str">
            <v>08.2017</v>
          </cell>
          <cell r="BE224" t="str">
            <v>09.2017</v>
          </cell>
          <cell r="BF224" t="str">
            <v>10.2017</v>
          </cell>
          <cell r="BG224" t="str">
            <v>11.2017</v>
          </cell>
          <cell r="BH224" t="str">
            <v>12.2017</v>
          </cell>
          <cell r="BR224" t="str">
            <v>01.2018</v>
          </cell>
          <cell r="BS224" t="str">
            <v>02.2018</v>
          </cell>
          <cell r="BT224" t="str">
            <v>03.2018</v>
          </cell>
          <cell r="BU224" t="str">
            <v>04.2018</v>
          </cell>
          <cell r="BV224" t="str">
            <v>05.2018</v>
          </cell>
          <cell r="BW224" t="str">
            <v>06.2018</v>
          </cell>
          <cell r="BX224" t="str">
            <v>07.2018</v>
          </cell>
          <cell r="BY224" t="str">
            <v>08.2018</v>
          </cell>
          <cell r="BZ224" t="str">
            <v>09.2018</v>
          </cell>
          <cell r="CA224" t="str">
            <v>10.2018</v>
          </cell>
          <cell r="CB224" t="str">
            <v>11.2018</v>
          </cell>
          <cell r="CC224" t="str">
            <v>12.2018</v>
          </cell>
        </row>
        <row r="225">
          <cell r="G225" t="str">
            <v>Actual</v>
          </cell>
          <cell r="H225" t="str">
            <v>Actual</v>
          </cell>
          <cell r="I225" t="str">
            <v>Actual</v>
          </cell>
          <cell r="J225" t="str">
            <v>Actual</v>
          </cell>
          <cell r="K225" t="str">
            <v>Actual</v>
          </cell>
          <cell r="L225" t="str">
            <v>Actual</v>
          </cell>
          <cell r="M225" t="str">
            <v>Actual</v>
          </cell>
          <cell r="N225" t="str">
            <v>Actual</v>
          </cell>
          <cell r="O225" t="str">
            <v>Actual</v>
          </cell>
          <cell r="P225" t="str">
            <v>Actual</v>
          </cell>
          <cell r="Q225" t="str">
            <v>Actual</v>
          </cell>
          <cell r="R225" t="str">
            <v>Actual</v>
          </cell>
          <cell r="S225" t="str">
            <v>Actual</v>
          </cell>
          <cell r="AB225" t="str">
            <v>Budget</v>
          </cell>
          <cell r="AC225" t="str">
            <v>Budget</v>
          </cell>
          <cell r="AD225" t="str">
            <v>Budget</v>
          </cell>
          <cell r="AE225" t="str">
            <v>Budget</v>
          </cell>
          <cell r="AF225" t="str">
            <v>Budget</v>
          </cell>
          <cell r="AG225" t="str">
            <v>Budget</v>
          </cell>
          <cell r="AH225" t="str">
            <v>Budget</v>
          </cell>
          <cell r="AI225" t="str">
            <v>Budget</v>
          </cell>
          <cell r="AJ225" t="str">
            <v>Budget</v>
          </cell>
          <cell r="AK225" t="str">
            <v>Budget</v>
          </cell>
          <cell r="AL225" t="str">
            <v>Budget</v>
          </cell>
          <cell r="AM225" t="str">
            <v>Budget</v>
          </cell>
          <cell r="AN225" t="str">
            <v>Budget 2013</v>
          </cell>
          <cell r="AW225" t="str">
            <v>Actual</v>
          </cell>
          <cell r="AX225" t="str">
            <v>Actual</v>
          </cell>
          <cell r="AY225" t="str">
            <v>Actual</v>
          </cell>
          <cell r="AZ225" t="str">
            <v>Actual</v>
          </cell>
          <cell r="BA225" t="str">
            <v>Actual</v>
          </cell>
          <cell r="BB225" t="str">
            <v>Actual</v>
          </cell>
          <cell r="BC225" t="str">
            <v>Actual</v>
          </cell>
          <cell r="BD225" t="str">
            <v>Actual</v>
          </cell>
          <cell r="BE225" t="str">
            <v>Actual</v>
          </cell>
          <cell r="BF225" t="str">
            <v>Actual</v>
          </cell>
          <cell r="BG225" t="str">
            <v>Actual</v>
          </cell>
          <cell r="BH225" t="str">
            <v>Actual</v>
          </cell>
          <cell r="BR225" t="str">
            <v>Budget</v>
          </cell>
          <cell r="BS225" t="str">
            <v>Budget</v>
          </cell>
          <cell r="BT225" t="str">
            <v>Budget</v>
          </cell>
          <cell r="BU225" t="str">
            <v>Budget</v>
          </cell>
          <cell r="BV225" t="str">
            <v>Budget</v>
          </cell>
          <cell r="BW225" t="str">
            <v>Budget</v>
          </cell>
          <cell r="BX225" t="str">
            <v>Budget</v>
          </cell>
          <cell r="BY225" t="str">
            <v>Budget</v>
          </cell>
          <cell r="BZ225" t="str">
            <v>Budget</v>
          </cell>
          <cell r="CA225" t="str">
            <v>Budget</v>
          </cell>
          <cell r="CB225" t="str">
            <v>Budget</v>
          </cell>
          <cell r="CC225" t="str">
            <v>Budget</v>
          </cell>
        </row>
        <row r="226">
          <cell r="A226" t="str">
            <v>LDZ</v>
          </cell>
          <cell r="B226" t="str">
            <v>A</v>
          </cell>
          <cell r="D226" t="str">
            <v>NET SALES</v>
          </cell>
          <cell r="G226">
            <v>546117.31999999995</v>
          </cell>
          <cell r="H226">
            <v>457268.41000000003</v>
          </cell>
          <cell r="I226">
            <v>561809.72</v>
          </cell>
          <cell r="J226">
            <v>649980.3600000001</v>
          </cell>
          <cell r="K226">
            <v>687014.68000000017</v>
          </cell>
          <cell r="L226">
            <v>778865.89999999991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3681056.39</v>
          </cell>
          <cell r="Y226" t="str">
            <v>NET SALES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B226">
            <v>0</v>
          </cell>
          <cell r="CC226">
            <v>0</v>
          </cell>
        </row>
        <row r="227">
          <cell r="A227" t="str">
            <v>LDZ</v>
          </cell>
          <cell r="B227" t="str">
            <v>B</v>
          </cell>
          <cell r="D227" t="str">
            <v>COGS</v>
          </cell>
          <cell r="G227">
            <v>462437.7006023713</v>
          </cell>
          <cell r="H227">
            <v>387741.61648823775</v>
          </cell>
          <cell r="I227">
            <v>485336.13312422665</v>
          </cell>
          <cell r="J227">
            <v>529233.93379222462</v>
          </cell>
          <cell r="K227">
            <v>563321.27870159037</v>
          </cell>
          <cell r="L227">
            <v>636915.9994032227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3064986.6621118737</v>
          </cell>
          <cell r="Y227" t="str">
            <v>COGS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</row>
        <row r="228">
          <cell r="A228" t="str">
            <v>LDZ</v>
          </cell>
          <cell r="D228" t="str">
            <v>GROSS MARGIN</v>
          </cell>
          <cell r="G228">
            <v>83679.619397628645</v>
          </cell>
          <cell r="H228">
            <v>69526.793511762284</v>
          </cell>
          <cell r="I228">
            <v>76473.586875773326</v>
          </cell>
          <cell r="J228">
            <v>120746.42620777548</v>
          </cell>
          <cell r="K228">
            <v>123693.40129840979</v>
          </cell>
          <cell r="L228">
            <v>141949.90059677721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616069.72788812674</v>
          </cell>
          <cell r="Y228" t="str">
            <v>GROSS MARGIN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</row>
        <row r="229">
          <cell r="A229" t="str">
            <v>LDZ</v>
          </cell>
          <cell r="B229" t="str">
            <v>C</v>
          </cell>
          <cell r="D229" t="str">
            <v>Income from suppliers</v>
          </cell>
          <cell r="G229">
            <v>1699.3442066935306</v>
          </cell>
          <cell r="H229">
            <v>2640.9859074545438</v>
          </cell>
          <cell r="I229">
            <v>49457.804584550548</v>
          </cell>
          <cell r="J229">
            <v>9375.2670939382715</v>
          </cell>
          <cell r="K229">
            <v>9693.3159627946243</v>
          </cell>
          <cell r="L229">
            <v>21378.82902424967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94245.546779681201</v>
          </cell>
          <cell r="Y229" t="str">
            <v>Income from suppliers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</row>
        <row r="230">
          <cell r="A230" t="str">
            <v>LDZ</v>
          </cell>
          <cell r="D230" t="str">
            <v>TOTAL MARGIN</v>
          </cell>
          <cell r="G230">
            <v>85378.963604322169</v>
          </cell>
          <cell r="H230">
            <v>72167.779419216822</v>
          </cell>
          <cell r="I230">
            <v>125931.39146032388</v>
          </cell>
          <cell r="J230">
            <v>130121.69330171375</v>
          </cell>
          <cell r="K230">
            <v>133386.71726120441</v>
          </cell>
          <cell r="L230">
            <v>163328.72962102687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710315.27466780797</v>
          </cell>
          <cell r="Y230" t="str">
            <v>TOTAL MARGIN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B230">
            <v>0</v>
          </cell>
          <cell r="CC230">
            <v>0</v>
          </cell>
        </row>
        <row r="231">
          <cell r="A231" t="str">
            <v>LDZ</v>
          </cell>
          <cell r="B231" t="str">
            <v>DJ</v>
          </cell>
          <cell r="D231" t="str">
            <v>Total Rent</v>
          </cell>
          <cell r="G231">
            <v>29761.22</v>
          </cell>
          <cell r="H231">
            <v>26041.919999999998</v>
          </cell>
          <cell r="I231">
            <v>32293.279999999999</v>
          </cell>
          <cell r="J231">
            <v>45059.070000000007</v>
          </cell>
          <cell r="K231">
            <v>44252.710000000006</v>
          </cell>
          <cell r="L231">
            <v>57303.28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234711.48</v>
          </cell>
          <cell r="Y231" t="str">
            <v>Total Rent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</row>
        <row r="232">
          <cell r="A232" t="str">
            <v>LDZ</v>
          </cell>
          <cell r="B232" t="str">
            <v>I</v>
          </cell>
          <cell r="D232" t="str">
            <v>Staff</v>
          </cell>
          <cell r="G232">
            <v>16476.38</v>
          </cell>
          <cell r="H232">
            <v>15723.81</v>
          </cell>
          <cell r="I232">
            <v>16488.13</v>
          </cell>
          <cell r="J232">
            <v>17935.590000000004</v>
          </cell>
          <cell r="K232">
            <v>18323.600000000006</v>
          </cell>
          <cell r="L232">
            <v>19509.339999999997</v>
          </cell>
          <cell r="M232">
            <v>15320.739999999991</v>
          </cell>
          <cell r="N232">
            <v>25061.289999999997</v>
          </cell>
          <cell r="O232">
            <v>6203.2299999999987</v>
          </cell>
          <cell r="P232">
            <v>14558.140000000007</v>
          </cell>
          <cell r="Q232">
            <v>0</v>
          </cell>
          <cell r="R232">
            <v>0</v>
          </cell>
          <cell r="S232">
            <v>165600.25000000003</v>
          </cell>
          <cell r="Y232" t="str">
            <v>Staff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</row>
        <row r="233">
          <cell r="A233" t="str">
            <v>LDZ</v>
          </cell>
          <cell r="B233" t="str">
            <v>EF</v>
          </cell>
          <cell r="D233" t="str">
            <v>Warehouse &amp; Distribution Costs</v>
          </cell>
          <cell r="G233">
            <v>5637.8015019002842</v>
          </cell>
          <cell r="H233">
            <v>7273.9672760374306</v>
          </cell>
          <cell r="I233">
            <v>8133.8838629673528</v>
          </cell>
          <cell r="J233">
            <v>7959.5133418688492</v>
          </cell>
          <cell r="K233">
            <v>6791.4637423651702</v>
          </cell>
          <cell r="L233">
            <v>5843.9408535927123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41640.5705787318</v>
          </cell>
          <cell r="Y233" t="str">
            <v>Warehouse &amp; Distribution Costs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</row>
        <row r="234">
          <cell r="A234" t="str">
            <v>LDZ</v>
          </cell>
          <cell r="B234" t="str">
            <v>KLM</v>
          </cell>
          <cell r="D234" t="str">
            <v>Utilities / Supplies / Services</v>
          </cell>
          <cell r="G234">
            <v>5394.03</v>
          </cell>
          <cell r="H234">
            <v>9169.83</v>
          </cell>
          <cell r="I234">
            <v>6110.8564558252137</v>
          </cell>
          <cell r="J234">
            <v>9716.9009537512538</v>
          </cell>
          <cell r="K234">
            <v>5150.2925639628629</v>
          </cell>
          <cell r="L234">
            <v>8448.3991789963493</v>
          </cell>
          <cell r="M234">
            <v>4555.5100000000011</v>
          </cell>
          <cell r="N234">
            <v>2150.7800000000002</v>
          </cell>
          <cell r="O234">
            <v>1243.2400000000007</v>
          </cell>
          <cell r="P234">
            <v>259.25</v>
          </cell>
          <cell r="Q234">
            <v>347.26999999999953</v>
          </cell>
          <cell r="R234">
            <v>237.57000000000062</v>
          </cell>
          <cell r="S234">
            <v>52783.929152535675</v>
          </cell>
          <cell r="Y234" t="str">
            <v>Utilities / Supplies / Services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</row>
        <row r="235">
          <cell r="A235" t="str">
            <v>LDZ</v>
          </cell>
          <cell r="B235" t="str">
            <v>N</v>
          </cell>
          <cell r="D235" t="str">
            <v>Tax, Duty &amp; Other Charges</v>
          </cell>
          <cell r="G235">
            <v>2906.91</v>
          </cell>
          <cell r="H235">
            <v>2910</v>
          </cell>
          <cell r="I235">
            <v>2910</v>
          </cell>
          <cell r="J235">
            <v>2910</v>
          </cell>
          <cell r="K235">
            <v>2910</v>
          </cell>
          <cell r="L235">
            <v>2910</v>
          </cell>
          <cell r="M235">
            <v>2910</v>
          </cell>
          <cell r="N235">
            <v>2910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23276.91</v>
          </cell>
          <cell r="Y235" t="str">
            <v>Tax, Duty &amp; Other Charges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</row>
        <row r="236">
          <cell r="A236" t="str">
            <v>LDZ</v>
          </cell>
          <cell r="B236" t="str">
            <v>O</v>
          </cell>
          <cell r="D236" t="str">
            <v>Marketing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Y236" t="str">
            <v>Marketing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</row>
        <row r="237">
          <cell r="A237" t="str">
            <v>LDZ</v>
          </cell>
          <cell r="D237" t="str">
            <v>TOTAL COST</v>
          </cell>
          <cell r="G237">
            <v>60176.341501900286</v>
          </cell>
          <cell r="H237">
            <v>61119.527276037428</v>
          </cell>
          <cell r="I237">
            <v>65936.15031879257</v>
          </cell>
          <cell r="J237">
            <v>83581.074295620114</v>
          </cell>
          <cell r="K237">
            <v>77428.066306328052</v>
          </cell>
          <cell r="L237">
            <v>94014.96003258905</v>
          </cell>
          <cell r="M237">
            <v>22786.249999999993</v>
          </cell>
          <cell r="N237">
            <v>30122.069999999996</v>
          </cell>
          <cell r="O237">
            <v>7446.4699999999993</v>
          </cell>
          <cell r="P237">
            <v>14817.390000000007</v>
          </cell>
          <cell r="Q237">
            <v>347.26999999999953</v>
          </cell>
          <cell r="R237">
            <v>237.57000000000062</v>
          </cell>
          <cell r="S237">
            <v>518013.13973126747</v>
          </cell>
          <cell r="Y237" t="str">
            <v>TOTAL COST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</row>
        <row r="238">
          <cell r="A238" t="str">
            <v>LDZ</v>
          </cell>
          <cell r="D238" t="str">
            <v>STORE CASH CONTRIBUTION</v>
          </cell>
          <cell r="G238">
            <v>25202.622102421883</v>
          </cell>
          <cell r="H238">
            <v>11048.252143179394</v>
          </cell>
          <cell r="I238">
            <v>59995.241141531311</v>
          </cell>
          <cell r="J238">
            <v>46540.619006093635</v>
          </cell>
          <cell r="K238">
            <v>55958.650954876357</v>
          </cell>
          <cell r="L238">
            <v>69313.769588437819</v>
          </cell>
          <cell r="M238">
            <v>-22786.249999999993</v>
          </cell>
          <cell r="N238">
            <v>-30122.069999999996</v>
          </cell>
          <cell r="O238">
            <v>-7446.4699999999993</v>
          </cell>
          <cell r="P238">
            <v>-14817.390000000007</v>
          </cell>
          <cell r="Q238">
            <v>-347.26999999999953</v>
          </cell>
          <cell r="R238">
            <v>-237.57000000000062</v>
          </cell>
          <cell r="S238">
            <v>192302.13493654039</v>
          </cell>
          <cell r="Y238" t="str">
            <v>STORE CASH CONTRIBUTION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</row>
        <row r="239">
          <cell r="A239" t="str">
            <v>LDZ</v>
          </cell>
          <cell r="B239" t="str">
            <v>S</v>
          </cell>
          <cell r="D239" t="str">
            <v>Central Costs</v>
          </cell>
          <cell r="G239">
            <v>24931.606571638942</v>
          </cell>
          <cell r="H239">
            <v>38115.85292770771</v>
          </cell>
          <cell r="I239">
            <v>43627.565118644445</v>
          </cell>
          <cell r="J239">
            <v>45155.751047738639</v>
          </cell>
          <cell r="K239">
            <v>36142.94101418466</v>
          </cell>
          <cell r="L239">
            <v>33235.973155721571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221209.68983563595</v>
          </cell>
          <cell r="Y239" t="str">
            <v>Central Costs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</row>
        <row r="240">
          <cell r="A240" t="str">
            <v>LDZ</v>
          </cell>
          <cell r="D240" t="str">
            <v>EBITDA</v>
          </cell>
          <cell r="G240">
            <v>271.01553078294091</v>
          </cell>
          <cell r="H240">
            <v>-27067.600784528317</v>
          </cell>
          <cell r="I240">
            <v>16367.676022886866</v>
          </cell>
          <cell r="J240">
            <v>1384.8679583549965</v>
          </cell>
          <cell r="K240">
            <v>19815.709940691697</v>
          </cell>
          <cell r="L240">
            <v>36077.796432716248</v>
          </cell>
          <cell r="M240">
            <v>-22786.249999999993</v>
          </cell>
          <cell r="N240">
            <v>-30122.069999999996</v>
          </cell>
          <cell r="O240">
            <v>-7446.4699999999993</v>
          </cell>
          <cell r="P240">
            <v>-14817.390000000007</v>
          </cell>
          <cell r="Q240">
            <v>-347.26999999999953</v>
          </cell>
          <cell r="R240">
            <v>-237.57000000000062</v>
          </cell>
          <cell r="S240">
            <v>-28907.554899095561</v>
          </cell>
          <cell r="Y240" t="str">
            <v>EBITDA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</row>
        <row r="241">
          <cell r="A241" t="str">
            <v>LDZ</v>
          </cell>
          <cell r="B241" t="str">
            <v>R</v>
          </cell>
          <cell r="D241" t="str">
            <v>Depreciation</v>
          </cell>
          <cell r="G241">
            <v>4800.1600766905103</v>
          </cell>
          <cell r="H241">
            <v>5225.3440051278021</v>
          </cell>
          <cell r="I241">
            <v>9796.5391433951118</v>
          </cell>
          <cell r="J241">
            <v>4819.3866172942289</v>
          </cell>
          <cell r="K241">
            <v>4828.6415009757538</v>
          </cell>
          <cell r="L241">
            <v>9504.8153822143286</v>
          </cell>
          <cell r="M241">
            <v>2583.2300000000032</v>
          </cell>
          <cell r="N241">
            <v>2583.1399999999994</v>
          </cell>
          <cell r="O241">
            <v>7356.1799999999967</v>
          </cell>
          <cell r="P241">
            <v>2583.1399999999994</v>
          </cell>
          <cell r="Q241">
            <v>2583.2300000000032</v>
          </cell>
          <cell r="R241">
            <v>7289.489999999998</v>
          </cell>
          <cell r="S241">
            <v>63953.296725697743</v>
          </cell>
          <cell r="Y241" t="str">
            <v>Depreciation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</row>
        <row r="242">
          <cell r="A242" t="str">
            <v>LDZ</v>
          </cell>
          <cell r="D242" t="str">
            <v>EBIT</v>
          </cell>
          <cell r="G242">
            <v>-4529.1445459075694</v>
          </cell>
          <cell r="H242">
            <v>-32292.944789656118</v>
          </cell>
          <cell r="I242">
            <v>6571.1368794917544</v>
          </cell>
          <cell r="J242">
            <v>-3434.5186589392324</v>
          </cell>
          <cell r="K242">
            <v>14987.068439715942</v>
          </cell>
          <cell r="L242">
            <v>26572.98105050192</v>
          </cell>
          <cell r="M242">
            <v>-25369.479999999996</v>
          </cell>
          <cell r="N242">
            <v>-32705.209999999995</v>
          </cell>
          <cell r="O242">
            <v>-14802.649999999996</v>
          </cell>
          <cell r="P242">
            <v>-17400.530000000006</v>
          </cell>
          <cell r="Q242">
            <v>-2930.5000000000027</v>
          </cell>
          <cell r="R242">
            <v>-7527.0599999999986</v>
          </cell>
          <cell r="S242">
            <v>-92860.851624793286</v>
          </cell>
          <cell r="Y242" t="str">
            <v>EBIT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</row>
        <row r="246">
          <cell r="D246" t="str">
            <v>BYDGOSZCZ Travel Retail</v>
          </cell>
          <cell r="G246" t="str">
            <v>01.2012</v>
          </cell>
          <cell r="H246" t="str">
            <v>02.2012</v>
          </cell>
          <cell r="I246" t="str">
            <v>03.2012</v>
          </cell>
          <cell r="J246" t="str">
            <v>04.2012</v>
          </cell>
          <cell r="K246" t="str">
            <v>05.2012</v>
          </cell>
          <cell r="L246" t="str">
            <v>06.2012</v>
          </cell>
          <cell r="M246" t="str">
            <v>07.2012</v>
          </cell>
          <cell r="N246" t="str">
            <v>08.2012</v>
          </cell>
          <cell r="O246" t="str">
            <v>09.2012</v>
          </cell>
          <cell r="P246" t="str">
            <v>10.2012</v>
          </cell>
          <cell r="Q246" t="str">
            <v>11.2012</v>
          </cell>
          <cell r="R246" t="str">
            <v>12.2012</v>
          </cell>
          <cell r="S246">
            <v>2012</v>
          </cell>
          <cell r="Y246" t="str">
            <v>BYDGOSZCZ TRAVEL RETAIL</v>
          </cell>
          <cell r="AB246" t="str">
            <v>01.2013</v>
          </cell>
          <cell r="AC246" t="str">
            <v>02.2013</v>
          </cell>
          <cell r="AD246" t="str">
            <v>03.2013</v>
          </cell>
          <cell r="AE246" t="str">
            <v>04.2013</v>
          </cell>
          <cell r="AF246" t="str">
            <v>05.2013</v>
          </cell>
          <cell r="AG246" t="str">
            <v>06.2013</v>
          </cell>
          <cell r="AH246" t="str">
            <v>07.2013</v>
          </cell>
          <cell r="AI246" t="str">
            <v>08.2013</v>
          </cell>
          <cell r="AJ246" t="str">
            <v>09.2013</v>
          </cell>
          <cell r="AK246" t="str">
            <v>10.2013</v>
          </cell>
          <cell r="AL246" t="str">
            <v>11.2013</v>
          </cell>
          <cell r="AM246" t="str">
            <v>12.2013</v>
          </cell>
          <cell r="AN246">
            <v>2013</v>
          </cell>
          <cell r="AW246" t="str">
            <v>01.2017</v>
          </cell>
          <cell r="AX246" t="str">
            <v>02.2017</v>
          </cell>
          <cell r="AY246" t="str">
            <v>03.2017</v>
          </cell>
          <cell r="AZ246" t="str">
            <v>04.2017</v>
          </cell>
          <cell r="BA246" t="str">
            <v>05.2017</v>
          </cell>
          <cell r="BB246" t="str">
            <v>06.2017</v>
          </cell>
          <cell r="BC246" t="str">
            <v>07.2017</v>
          </cell>
          <cell r="BD246" t="str">
            <v>08.2017</v>
          </cell>
          <cell r="BE246" t="str">
            <v>09.2017</v>
          </cell>
          <cell r="BF246" t="str">
            <v>10.2017</v>
          </cell>
          <cell r="BG246" t="str">
            <v>11.2017</v>
          </cell>
          <cell r="BH246" t="str">
            <v>12.2017</v>
          </cell>
          <cell r="BR246" t="str">
            <v>01.2018</v>
          </cell>
          <cell r="BS246" t="str">
            <v>02.2018</v>
          </cell>
          <cell r="BT246" t="str">
            <v>03.2018</v>
          </cell>
          <cell r="BU246" t="str">
            <v>04.2018</v>
          </cell>
          <cell r="BV246" t="str">
            <v>05.2018</v>
          </cell>
          <cell r="BW246" t="str">
            <v>06.2018</v>
          </cell>
          <cell r="BX246" t="str">
            <v>07.2018</v>
          </cell>
          <cell r="BY246" t="str">
            <v>08.2018</v>
          </cell>
          <cell r="BZ246" t="str">
            <v>09.2018</v>
          </cell>
          <cell r="CA246" t="str">
            <v>10.2018</v>
          </cell>
          <cell r="CB246" t="str">
            <v>11.2018</v>
          </cell>
          <cell r="CC246" t="str">
            <v>12.2018</v>
          </cell>
        </row>
        <row r="247">
          <cell r="G247" t="str">
            <v>Actual</v>
          </cell>
          <cell r="H247" t="str">
            <v>Actual</v>
          </cell>
          <cell r="I247" t="str">
            <v>Actual</v>
          </cell>
          <cell r="J247" t="str">
            <v>Actual</v>
          </cell>
          <cell r="K247" t="str">
            <v>Actual</v>
          </cell>
          <cell r="L247" t="str">
            <v>Actual</v>
          </cell>
          <cell r="M247" t="str">
            <v>Actual</v>
          </cell>
          <cell r="N247" t="str">
            <v>Actual</v>
          </cell>
          <cell r="O247" t="str">
            <v>Actual</v>
          </cell>
          <cell r="P247" t="str">
            <v>Actual</v>
          </cell>
          <cell r="Q247" t="str">
            <v>Actual</v>
          </cell>
          <cell r="R247" t="str">
            <v>Actual</v>
          </cell>
          <cell r="S247" t="str">
            <v>Actual</v>
          </cell>
          <cell r="AB247" t="str">
            <v>Budget</v>
          </cell>
          <cell r="AC247" t="str">
            <v>Budget</v>
          </cell>
          <cell r="AD247" t="str">
            <v>Budget</v>
          </cell>
          <cell r="AE247" t="str">
            <v>Budget</v>
          </cell>
          <cell r="AF247" t="str">
            <v>Budget</v>
          </cell>
          <cell r="AG247" t="str">
            <v>Budget</v>
          </cell>
          <cell r="AH247" t="str">
            <v>Budget</v>
          </cell>
          <cell r="AI247" t="str">
            <v>Budget</v>
          </cell>
          <cell r="AJ247" t="str">
            <v>Budget</v>
          </cell>
          <cell r="AK247" t="str">
            <v>Budget</v>
          </cell>
          <cell r="AL247" t="str">
            <v>Budget</v>
          </cell>
          <cell r="AM247" t="str">
            <v>Budget</v>
          </cell>
          <cell r="AN247" t="str">
            <v>Budget 2013</v>
          </cell>
          <cell r="AW247" t="str">
            <v>Actual</v>
          </cell>
          <cell r="AX247" t="str">
            <v>Actual</v>
          </cell>
          <cell r="AY247" t="str">
            <v>Actual</v>
          </cell>
          <cell r="AZ247" t="str">
            <v>Actual</v>
          </cell>
          <cell r="BA247" t="str">
            <v>Actual</v>
          </cell>
          <cell r="BB247" t="str">
            <v>Actual</v>
          </cell>
          <cell r="BC247" t="str">
            <v>Actual</v>
          </cell>
          <cell r="BD247" t="str">
            <v>Actual</v>
          </cell>
          <cell r="BE247" t="str">
            <v>Actual</v>
          </cell>
          <cell r="BF247" t="str">
            <v>Actual</v>
          </cell>
          <cell r="BG247" t="str">
            <v>Actual</v>
          </cell>
          <cell r="BH247" t="str">
            <v>Actual</v>
          </cell>
          <cell r="BR247" t="str">
            <v>Budget</v>
          </cell>
          <cell r="BS247" t="str">
            <v>Budget</v>
          </cell>
          <cell r="BT247" t="str">
            <v>Budget</v>
          </cell>
          <cell r="BU247" t="str">
            <v>Budget</v>
          </cell>
          <cell r="BV247" t="str">
            <v>Budget</v>
          </cell>
          <cell r="BW247" t="str">
            <v>Budget</v>
          </cell>
          <cell r="BX247" t="str">
            <v>Budget</v>
          </cell>
          <cell r="BY247" t="str">
            <v>Budget</v>
          </cell>
          <cell r="BZ247" t="str">
            <v>Budget</v>
          </cell>
          <cell r="CA247" t="str">
            <v>Budget</v>
          </cell>
          <cell r="CB247" t="str">
            <v>Budget</v>
          </cell>
          <cell r="CC247" t="str">
            <v>Budget</v>
          </cell>
        </row>
        <row r="248">
          <cell r="A248" t="str">
            <v>BYD</v>
          </cell>
          <cell r="B248" t="str">
            <v>A</v>
          </cell>
          <cell r="D248" t="str">
            <v>NET SALES</v>
          </cell>
          <cell r="G248">
            <v>303814.34999999998</v>
          </cell>
          <cell r="H248">
            <v>251943.33000000007</v>
          </cell>
          <cell r="I248">
            <v>332246.33999999997</v>
          </cell>
          <cell r="J248">
            <v>434852.33000000007</v>
          </cell>
          <cell r="K248">
            <v>536402.59999999986</v>
          </cell>
          <cell r="L248">
            <v>612391.17000000016</v>
          </cell>
          <cell r="M248">
            <v>545636.12999999989</v>
          </cell>
          <cell r="N248">
            <v>599923.12000000011</v>
          </cell>
          <cell r="O248">
            <v>633302.9299999997</v>
          </cell>
          <cell r="P248">
            <v>633300.08999999985</v>
          </cell>
          <cell r="Q248">
            <v>531514.65000000037</v>
          </cell>
          <cell r="R248">
            <v>463998.58999999985</v>
          </cell>
          <cell r="S248">
            <v>5879325.6299999999</v>
          </cell>
          <cell r="Y248" t="str">
            <v>NET SALES</v>
          </cell>
          <cell r="AB248">
            <v>335505.05857595045</v>
          </cell>
          <cell r="AC248">
            <v>264942.50675827847</v>
          </cell>
          <cell r="AD248">
            <v>364768.95341946196</v>
          </cell>
          <cell r="AE248">
            <v>516588.06105280423</v>
          </cell>
          <cell r="AF248">
            <v>624413.56658328651</v>
          </cell>
          <cell r="AG248">
            <v>673735.36219340202</v>
          </cell>
          <cell r="AH248">
            <v>607832.4121122231</v>
          </cell>
          <cell r="AI248">
            <v>674582.12009989109</v>
          </cell>
          <cell r="AJ248">
            <v>718787.21548428154</v>
          </cell>
          <cell r="AK248">
            <v>784153.77771770256</v>
          </cell>
          <cell r="AL248">
            <v>606837.77628560422</v>
          </cell>
          <cell r="AM248">
            <v>576460.79786392802</v>
          </cell>
          <cell r="AN248">
            <v>6748607.6081468128</v>
          </cell>
          <cell r="AW248">
            <v>766268.7</v>
          </cell>
          <cell r="AX248">
            <v>698587.91999999993</v>
          </cell>
          <cell r="AY248">
            <v>882357.02</v>
          </cell>
          <cell r="AZ248">
            <v>884881.32</v>
          </cell>
          <cell r="BA248">
            <v>1016791.65</v>
          </cell>
          <cell r="BB248">
            <v>979911.75000000035</v>
          </cell>
          <cell r="BC248">
            <v>1002605.6099999999</v>
          </cell>
          <cell r="BD248">
            <v>908701.07999999984</v>
          </cell>
          <cell r="BE248">
            <v>1040427.34</v>
          </cell>
          <cell r="BF248">
            <v>999084.06999999972</v>
          </cell>
          <cell r="BG248">
            <v>1028898.6000000007</v>
          </cell>
          <cell r="BH248">
            <v>975089.52000000025</v>
          </cell>
          <cell r="BR248">
            <v>980381.4650149378</v>
          </cell>
          <cell r="BS248">
            <v>905698.64102660271</v>
          </cell>
          <cell r="BT248">
            <v>1089447.3027730004</v>
          </cell>
          <cell r="BU248">
            <v>1159214.9225949126</v>
          </cell>
          <cell r="BV248">
            <v>1233554.8944125408</v>
          </cell>
          <cell r="BW248">
            <v>1174470.7887814394</v>
          </cell>
          <cell r="BX248">
            <v>1238223.8926468641</v>
          </cell>
          <cell r="BY248">
            <v>1210662.723325172</v>
          </cell>
          <cell r="BZ248">
            <v>1236318.5682742919</v>
          </cell>
          <cell r="CA248">
            <v>1023758.0505843339</v>
          </cell>
          <cell r="CB248">
            <v>994782.71157179796</v>
          </cell>
          <cell r="CC248">
            <v>902105.7046504491</v>
          </cell>
        </row>
        <row r="249">
          <cell r="A249" t="str">
            <v>BYD</v>
          </cell>
          <cell r="B249" t="str">
            <v>B</v>
          </cell>
          <cell r="D249" t="str">
            <v>COGS</v>
          </cell>
          <cell r="G249">
            <v>250681.20290699526</v>
          </cell>
          <cell r="H249">
            <v>209604.25869283872</v>
          </cell>
          <cell r="I249">
            <v>286646.26200034219</v>
          </cell>
          <cell r="J249">
            <v>361137.97186461021</v>
          </cell>
          <cell r="K249">
            <v>450389.99703787698</v>
          </cell>
          <cell r="L249">
            <v>503564.41948932578</v>
          </cell>
          <cell r="M249">
            <v>441354.18569107132</v>
          </cell>
          <cell r="N249">
            <v>484908.83130260144</v>
          </cell>
          <cell r="O249">
            <v>524211.48424847133</v>
          </cell>
          <cell r="P249">
            <v>534806.66967981262</v>
          </cell>
          <cell r="Q249">
            <v>453007.67557070492</v>
          </cell>
          <cell r="R249">
            <v>389654.02156304289</v>
          </cell>
          <cell r="S249">
            <v>4889966.9800476935</v>
          </cell>
          <cell r="Y249" t="str">
            <v>COGS</v>
          </cell>
          <cell r="AB249">
            <v>276323.23724865646</v>
          </cell>
          <cell r="AC249">
            <v>221676.27845019414</v>
          </cell>
          <cell r="AD249">
            <v>307282.09436105198</v>
          </cell>
          <cell r="AE249">
            <v>422898.79194782494</v>
          </cell>
          <cell r="AF249">
            <v>522971.07080443681</v>
          </cell>
          <cell r="AG249">
            <v>562086.90293509432</v>
          </cell>
          <cell r="AH249">
            <v>500416.53432030394</v>
          </cell>
          <cell r="AI249">
            <v>555620.33340116951</v>
          </cell>
          <cell r="AJ249">
            <v>606820.45280118729</v>
          </cell>
          <cell r="AK249">
            <v>661875.89394399745</v>
          </cell>
          <cell r="AL249">
            <v>525165.94088255276</v>
          </cell>
          <cell r="AM249">
            <v>476446.62089844228</v>
          </cell>
          <cell r="AN249">
            <v>5639584.151994911</v>
          </cell>
          <cell r="AW249">
            <v>649886.13038147986</v>
          </cell>
          <cell r="AX249">
            <v>595356.1930482483</v>
          </cell>
          <cell r="AY249">
            <v>753508.24284742761</v>
          </cell>
          <cell r="AZ249">
            <v>744765.65323025966</v>
          </cell>
          <cell r="BA249">
            <v>833356.75640620897</v>
          </cell>
          <cell r="BB249">
            <v>827036.56977948756</v>
          </cell>
          <cell r="BC249">
            <v>841126.29903432145</v>
          </cell>
          <cell r="BD249">
            <v>752937.47682667768</v>
          </cell>
          <cell r="BE249">
            <v>870827.34365473897</v>
          </cell>
          <cell r="BF249">
            <v>840902.11708110454</v>
          </cell>
          <cell r="BG249">
            <v>869142.45668115211</v>
          </cell>
          <cell r="BH249">
            <v>819335.00736267632</v>
          </cell>
          <cell r="BR249">
            <v>839833.02736530337</v>
          </cell>
          <cell r="BS249">
            <v>774858.06500272662</v>
          </cell>
          <cell r="BT249">
            <v>934949.28475538106</v>
          </cell>
          <cell r="BU249">
            <v>978815.30139252439</v>
          </cell>
          <cell r="BV249">
            <v>1046493.6224458336</v>
          </cell>
          <cell r="BW249">
            <v>983678.93427362852</v>
          </cell>
          <cell r="BX249">
            <v>1034342.6959029157</v>
          </cell>
          <cell r="BY249">
            <v>985971.51701179869</v>
          </cell>
          <cell r="BZ249">
            <v>1023732.4796051431</v>
          </cell>
          <cell r="CA249">
            <v>861006.2692447654</v>
          </cell>
          <cell r="CB249">
            <v>836472.58996937668</v>
          </cell>
          <cell r="CC249">
            <v>759259.4864811874</v>
          </cell>
        </row>
        <row r="250">
          <cell r="A250" t="str">
            <v>BYD</v>
          </cell>
          <cell r="D250" t="str">
            <v>GROSS MARGIN</v>
          </cell>
          <cell r="G250">
            <v>53133.147093004722</v>
          </cell>
          <cell r="H250">
            <v>42339.071307161357</v>
          </cell>
          <cell r="I250">
            <v>45600.077999657777</v>
          </cell>
          <cell r="J250">
            <v>73714.358135389863</v>
          </cell>
          <cell r="K250">
            <v>86012.602962122881</v>
          </cell>
          <cell r="L250">
            <v>108826.75051067438</v>
          </cell>
          <cell r="M250">
            <v>104281.94430892856</v>
          </cell>
          <cell r="N250">
            <v>115014.28869739868</v>
          </cell>
          <cell r="O250">
            <v>109091.44575152837</v>
          </cell>
          <cell r="P250">
            <v>98493.42032018723</v>
          </cell>
          <cell r="Q250">
            <v>78506.974429295457</v>
          </cell>
          <cell r="R250">
            <v>74344.568436956964</v>
          </cell>
          <cell r="S250">
            <v>989358.64995230618</v>
          </cell>
          <cell r="Y250" t="str">
            <v>GROSS MARGIN</v>
          </cell>
          <cell r="AB250">
            <v>59181.82132729399</v>
          </cell>
          <cell r="AC250">
            <v>43266.228308084334</v>
          </cell>
          <cell r="AD250">
            <v>57486.859058409987</v>
          </cell>
          <cell r="AE250">
            <v>93689.269104979292</v>
          </cell>
          <cell r="AF250">
            <v>101442.4957788497</v>
          </cell>
          <cell r="AG250">
            <v>111648.4592583077</v>
          </cell>
          <cell r="AH250">
            <v>107415.87779191916</v>
          </cell>
          <cell r="AI250">
            <v>118961.78669872158</v>
          </cell>
          <cell r="AJ250">
            <v>111966.76268309425</v>
          </cell>
          <cell r="AK250">
            <v>122277.88377370511</v>
          </cell>
          <cell r="AL250">
            <v>81671.83540305146</v>
          </cell>
          <cell r="AM250">
            <v>100014.17696548573</v>
          </cell>
          <cell r="AN250">
            <v>1109023.4561519022</v>
          </cell>
          <cell r="AW250">
            <v>116382.56961852012</v>
          </cell>
          <cell r="AX250">
            <v>103231.72695175163</v>
          </cell>
          <cell r="AY250">
            <v>128848.77715257234</v>
          </cell>
          <cell r="AZ250">
            <v>140115.66676974023</v>
          </cell>
          <cell r="BA250">
            <v>183434.893593791</v>
          </cell>
          <cell r="BB250">
            <v>152875.18022051279</v>
          </cell>
          <cell r="BC250">
            <v>161479.31096567836</v>
          </cell>
          <cell r="BD250">
            <v>155763.6031733221</v>
          </cell>
          <cell r="BE250">
            <v>169599.99634526102</v>
          </cell>
          <cell r="BF250">
            <v>158181.95291889511</v>
          </cell>
          <cell r="BG250">
            <v>159756.14331884863</v>
          </cell>
          <cell r="BH250">
            <v>155754.51263732387</v>
          </cell>
          <cell r="BR250">
            <v>140548.43764963446</v>
          </cell>
          <cell r="BS250">
            <v>130840.57602387608</v>
          </cell>
          <cell r="BT250">
            <v>154498.01801761932</v>
          </cell>
          <cell r="BU250">
            <v>180399.6212023882</v>
          </cell>
          <cell r="BV250">
            <v>187061.27196670725</v>
          </cell>
          <cell r="BW250">
            <v>190791.85450781096</v>
          </cell>
          <cell r="BX250">
            <v>203881.19674394833</v>
          </cell>
          <cell r="BY250">
            <v>224691.20631337329</v>
          </cell>
          <cell r="BZ250">
            <v>212586.08866914891</v>
          </cell>
          <cell r="CA250">
            <v>162751.78133956855</v>
          </cell>
          <cell r="CB250">
            <v>158310.12160242134</v>
          </cell>
          <cell r="CC250">
            <v>142846.21816926182</v>
          </cell>
        </row>
        <row r="251">
          <cell r="A251" t="str">
            <v>BYD</v>
          </cell>
          <cell r="B251" t="str">
            <v>C</v>
          </cell>
          <cell r="D251" t="str">
            <v>Income from suppliers</v>
          </cell>
          <cell r="G251">
            <v>945.37407380315392</v>
          </cell>
          <cell r="H251">
            <v>1455.1164468308007</v>
          </cell>
          <cell r="I251">
            <v>29248.647669627608</v>
          </cell>
          <cell r="J251">
            <v>6272.2768118276472</v>
          </cell>
          <cell r="K251">
            <v>7568.2806152912735</v>
          </cell>
          <cell r="L251">
            <v>16809.319960458171</v>
          </cell>
          <cell r="M251">
            <v>17940.219898581829</v>
          </cell>
          <cell r="N251">
            <v>13415.487742911339</v>
          </cell>
          <cell r="O251">
            <v>10861.640899261924</v>
          </cell>
          <cell r="P251">
            <v>18371.167644870035</v>
          </cell>
          <cell r="Q251">
            <v>21596.283243058097</v>
          </cell>
          <cell r="R251">
            <v>53028.652846656529</v>
          </cell>
          <cell r="S251">
            <v>197512.46785317842</v>
          </cell>
          <cell r="Y251" t="str">
            <v>Income from suppliers</v>
          </cell>
          <cell r="AB251">
            <v>6288.2243128652926</v>
          </cell>
          <cell r="AC251">
            <v>4275.4975060028946</v>
          </cell>
          <cell r="AD251">
            <v>5537.1097914339762</v>
          </cell>
          <cell r="AE251">
            <v>10028.230654357241</v>
          </cell>
          <cell r="AF251">
            <v>9573.0386194372277</v>
          </cell>
          <cell r="AG251">
            <v>9909.16998196227</v>
          </cell>
          <cell r="AH251">
            <v>9918.6205074811514</v>
          </cell>
          <cell r="AI251">
            <v>11082.889728963524</v>
          </cell>
          <cell r="AJ251">
            <v>9974.6476093092206</v>
          </cell>
          <cell r="AK251">
            <v>11052.46038935019</v>
          </cell>
          <cell r="AL251">
            <v>6721.6895044184248</v>
          </cell>
          <cell r="AM251">
            <v>10795.586216373806</v>
          </cell>
          <cell r="AN251">
            <v>105157.16482195522</v>
          </cell>
          <cell r="AW251">
            <v>18546.355717625549</v>
          </cell>
          <cell r="AX251">
            <v>15141.579263499811</v>
          </cell>
          <cell r="AY251">
            <v>15806.664151075476</v>
          </cell>
          <cell r="AZ251">
            <v>16379.244984843546</v>
          </cell>
          <cell r="BA251">
            <v>19537.535464449487</v>
          </cell>
          <cell r="BB251">
            <v>22277.369545938222</v>
          </cell>
          <cell r="BC251">
            <v>23600.10601992995</v>
          </cell>
          <cell r="BD251">
            <v>21779.450671982373</v>
          </cell>
          <cell r="BE251">
            <v>24189.2833078084</v>
          </cell>
          <cell r="BF251">
            <v>23799.563614054357</v>
          </cell>
          <cell r="BG251">
            <v>24632.715008862331</v>
          </cell>
          <cell r="BH251">
            <v>34525.082637968473</v>
          </cell>
          <cell r="BR251">
            <v>32691.507245445224</v>
          </cell>
          <cell r="BS251">
            <v>26212.649238511163</v>
          </cell>
          <cell r="BT251">
            <v>28747.551459203285</v>
          </cell>
          <cell r="BU251">
            <v>24575.771847183118</v>
          </cell>
          <cell r="BV251">
            <v>25961.472935165239</v>
          </cell>
          <cell r="BW251">
            <v>24877.710536337021</v>
          </cell>
          <cell r="BX251">
            <v>26079.880954550383</v>
          </cell>
          <cell r="BY251">
            <v>26057.741234228182</v>
          </cell>
          <cell r="BZ251">
            <v>25564.215964396248</v>
          </cell>
          <cell r="CA251">
            <v>21957.570792226332</v>
          </cell>
          <cell r="CB251">
            <v>21527.050758655641</v>
          </cell>
          <cell r="CC251">
            <v>20149.714687173022</v>
          </cell>
        </row>
        <row r="252">
          <cell r="A252" t="str">
            <v>BYD</v>
          </cell>
          <cell r="D252" t="str">
            <v>TOTAL MARGIN</v>
          </cell>
          <cell r="G252">
            <v>54078.521166807877</v>
          </cell>
          <cell r="H252">
            <v>43794.187753992155</v>
          </cell>
          <cell r="I252">
            <v>74848.725669285384</v>
          </cell>
          <cell r="J252">
            <v>79986.634947217506</v>
          </cell>
          <cell r="K252">
            <v>93580.883577414148</v>
          </cell>
          <cell r="L252">
            <v>125636.07047113255</v>
          </cell>
          <cell r="M252">
            <v>122222.16420751039</v>
          </cell>
          <cell r="N252">
            <v>128429.77644031002</v>
          </cell>
          <cell r="O252">
            <v>119953.0866507903</v>
          </cell>
          <cell r="P252">
            <v>116864.58796505726</v>
          </cell>
          <cell r="Q252">
            <v>100103.25767235356</v>
          </cell>
          <cell r="R252">
            <v>127373.2212836135</v>
          </cell>
          <cell r="S252">
            <v>1186871.1178054847</v>
          </cell>
          <cell r="Y252" t="str">
            <v>TOTAL MARGIN</v>
          </cell>
          <cell r="AB252">
            <v>65470.045640159282</v>
          </cell>
          <cell r="AC252">
            <v>47541.725814087229</v>
          </cell>
          <cell r="AD252">
            <v>63023.968849843965</v>
          </cell>
          <cell r="AE252">
            <v>103717.49975933653</v>
          </cell>
          <cell r="AF252">
            <v>111015.53439828692</v>
          </cell>
          <cell r="AG252">
            <v>121557.62924026998</v>
          </cell>
          <cell r="AH252">
            <v>117334.49829940032</v>
          </cell>
          <cell r="AI252">
            <v>130044.6764276851</v>
          </cell>
          <cell r="AJ252">
            <v>121941.41029240347</v>
          </cell>
          <cell r="AK252">
            <v>133330.3441630553</v>
          </cell>
          <cell r="AL252">
            <v>88393.52490746988</v>
          </cell>
          <cell r="AM252">
            <v>110809.76318185954</v>
          </cell>
          <cell r="AN252">
            <v>1214180.6209738576</v>
          </cell>
          <cell r="AW252">
            <v>134928.92533614565</v>
          </cell>
          <cell r="AX252">
            <v>118373.30621525145</v>
          </cell>
          <cell r="AY252">
            <v>144655.44130364782</v>
          </cell>
          <cell r="AZ252">
            <v>156494.91175458379</v>
          </cell>
          <cell r="BA252">
            <v>202972.42905824049</v>
          </cell>
          <cell r="BB252">
            <v>175152.549766451</v>
          </cell>
          <cell r="BC252">
            <v>185079.41698560832</v>
          </cell>
          <cell r="BD252">
            <v>177543.05384530447</v>
          </cell>
          <cell r="BE252">
            <v>193789.27965306939</v>
          </cell>
          <cell r="BF252">
            <v>181981.51653294946</v>
          </cell>
          <cell r="BG252">
            <v>184388.85832771094</v>
          </cell>
          <cell r="BH252">
            <v>190279.59527529235</v>
          </cell>
          <cell r="BR252">
            <v>173239.94489507971</v>
          </cell>
          <cell r="BS252">
            <v>157053.22526238725</v>
          </cell>
          <cell r="BT252">
            <v>183245.56947682262</v>
          </cell>
          <cell r="BU252">
            <v>204975.39304957131</v>
          </cell>
          <cell r="BV252">
            <v>213022.74490187247</v>
          </cell>
          <cell r="BW252">
            <v>215669.56504414798</v>
          </cell>
          <cell r="BX252">
            <v>229961.0776984987</v>
          </cell>
          <cell r="BY252">
            <v>250748.94754760148</v>
          </cell>
          <cell r="BZ252">
            <v>238150.30463354517</v>
          </cell>
          <cell r="CA252">
            <v>184709.35213179488</v>
          </cell>
          <cell r="CB252">
            <v>179837.17236107698</v>
          </cell>
          <cell r="CC252">
            <v>162995.93285643484</v>
          </cell>
        </row>
        <row r="253">
          <cell r="A253" t="str">
            <v>BYD</v>
          </cell>
          <cell r="B253" t="str">
            <v>DJ</v>
          </cell>
          <cell r="D253" t="str">
            <v>Total Rent</v>
          </cell>
          <cell r="G253">
            <v>18432.14</v>
          </cell>
          <cell r="H253">
            <v>15106.560000000001</v>
          </cell>
          <cell r="I253">
            <v>19196.48</v>
          </cell>
          <cell r="J253">
            <v>24604.340000000004</v>
          </cell>
          <cell r="K253">
            <v>31033.099999999991</v>
          </cell>
          <cell r="L253">
            <v>36020.670000000013</v>
          </cell>
          <cell r="M253">
            <v>33233.630000000005</v>
          </cell>
          <cell r="N253">
            <v>36645.22</v>
          </cell>
          <cell r="O253">
            <v>36997.959999999992</v>
          </cell>
          <cell r="P253">
            <v>35084.300000000017</v>
          </cell>
          <cell r="Q253">
            <v>29131.109999999986</v>
          </cell>
          <cell r="R253">
            <v>26800.649999999965</v>
          </cell>
          <cell r="S253">
            <v>342286.16</v>
          </cell>
          <cell r="Y253" t="str">
            <v>Total Rent</v>
          </cell>
          <cell r="AB253">
            <v>20123.788338829178</v>
          </cell>
          <cell r="AC253">
            <v>16141.722885221874</v>
          </cell>
          <cell r="AD253">
            <v>21831.830344909333</v>
          </cell>
          <cell r="AE253">
            <v>30485.519480009843</v>
          </cell>
          <cell r="AF253">
            <v>36631.573295247334</v>
          </cell>
          <cell r="AG253">
            <v>39442.915645023917</v>
          </cell>
          <cell r="AH253">
            <v>35686.44749039672</v>
          </cell>
          <cell r="AI253">
            <v>39491.180845693794</v>
          </cell>
          <cell r="AJ253">
            <v>42010.87128260405</v>
          </cell>
          <cell r="AK253">
            <v>45736.765329909045</v>
          </cell>
          <cell r="AL253">
            <v>35629.753248279441</v>
          </cell>
          <cell r="AM253">
            <v>33898.265478243899</v>
          </cell>
          <cell r="AN253">
            <v>397110.63366436842</v>
          </cell>
          <cell r="AW253">
            <v>96699.500000000015</v>
          </cell>
          <cell r="AX253">
            <v>97325.839999999982</v>
          </cell>
          <cell r="AY253">
            <v>97713.24</v>
          </cell>
          <cell r="AZ253">
            <v>96682.55</v>
          </cell>
          <cell r="BA253">
            <v>97151.86</v>
          </cell>
          <cell r="BB253">
            <v>102213.24</v>
          </cell>
          <cell r="BC253">
            <v>100145.64</v>
          </cell>
          <cell r="BD253">
            <v>101182.55</v>
          </cell>
          <cell r="BE253">
            <v>92362.75</v>
          </cell>
          <cell r="BF253">
            <v>137947.44999999998</v>
          </cell>
          <cell r="BG253">
            <v>100151.86</v>
          </cell>
          <cell r="BH253">
            <v>69147.040000000066</v>
          </cell>
          <cell r="BR253">
            <v>95362.748333333337</v>
          </cell>
          <cell r="BS253">
            <v>95362.748333333337</v>
          </cell>
          <cell r="BT253">
            <v>95362.748333333337</v>
          </cell>
          <cell r="BU253">
            <v>95362.748333333337</v>
          </cell>
          <cell r="BV253">
            <v>98362.748333333337</v>
          </cell>
          <cell r="BW253">
            <v>98362.748333333337</v>
          </cell>
          <cell r="BX253">
            <v>98362.748333333337</v>
          </cell>
          <cell r="BY253">
            <v>98362.748333333337</v>
          </cell>
          <cell r="BZ253">
            <v>98362.748333333337</v>
          </cell>
          <cell r="CA253">
            <v>98362.748333333337</v>
          </cell>
          <cell r="CB253">
            <v>98362.748333333337</v>
          </cell>
          <cell r="CC253">
            <v>95362.748333333337</v>
          </cell>
        </row>
        <row r="254">
          <cell r="A254" t="str">
            <v>BYD</v>
          </cell>
          <cell r="B254" t="str">
            <v>I</v>
          </cell>
          <cell r="D254" t="str">
            <v>Staff</v>
          </cell>
          <cell r="G254">
            <v>10014.959999999999</v>
          </cell>
          <cell r="H254">
            <v>10882.56</v>
          </cell>
          <cell r="I254">
            <v>13612.86</v>
          </cell>
          <cell r="J254">
            <v>15341.100000000002</v>
          </cell>
          <cell r="K254">
            <v>16265.139999999994</v>
          </cell>
          <cell r="L254">
            <v>14161.950000000003</v>
          </cell>
          <cell r="M254">
            <v>14167.030000000002</v>
          </cell>
          <cell r="N254">
            <v>15076.269999999997</v>
          </cell>
          <cell r="O254">
            <v>14986.730000000007</v>
          </cell>
          <cell r="P254">
            <v>16456.64</v>
          </cell>
          <cell r="Q254">
            <v>13103.959999999994</v>
          </cell>
          <cell r="R254">
            <v>13255.329999999994</v>
          </cell>
          <cell r="S254">
            <v>167324.52999999997</v>
          </cell>
          <cell r="Y254" t="str">
            <v>Staff</v>
          </cell>
          <cell r="AB254">
            <v>13879.962562687855</v>
          </cell>
          <cell r="AC254">
            <v>13879.962562687855</v>
          </cell>
          <cell r="AD254">
            <v>13879.962562687855</v>
          </cell>
          <cell r="AE254">
            <v>14423.485818857234</v>
          </cell>
          <cell r="AF254">
            <v>14423.485818857234</v>
          </cell>
          <cell r="AG254">
            <v>16463.485818857233</v>
          </cell>
          <cell r="AH254">
            <v>16463.485818857233</v>
          </cell>
          <cell r="AI254">
            <v>16463.485818857233</v>
          </cell>
          <cell r="AJ254">
            <v>16463.485818857233</v>
          </cell>
          <cell r="AK254">
            <v>14423.485818857234</v>
          </cell>
          <cell r="AL254">
            <v>14423.485818857234</v>
          </cell>
          <cell r="AM254">
            <v>14423.485818857234</v>
          </cell>
          <cell r="AN254">
            <v>179611.26005777871</v>
          </cell>
          <cell r="AW254">
            <v>35297.949999999997</v>
          </cell>
          <cell r="AX254">
            <v>26129.95</v>
          </cell>
          <cell r="AY254">
            <v>42219.27</v>
          </cell>
          <cell r="AZ254">
            <v>37087.869999999995</v>
          </cell>
          <cell r="BA254">
            <v>31246.91</v>
          </cell>
          <cell r="BB254">
            <v>8723.7599999999929</v>
          </cell>
          <cell r="BC254">
            <v>51005.56</v>
          </cell>
          <cell r="BD254">
            <v>43004.130000000005</v>
          </cell>
          <cell r="BE254">
            <v>34813.680000000008</v>
          </cell>
          <cell r="BF254">
            <v>30884.13</v>
          </cell>
          <cell r="BG254">
            <v>37397.650000000009</v>
          </cell>
          <cell r="BH254">
            <v>7645.8399999999965</v>
          </cell>
          <cell r="BR254">
            <v>41970.577376326066</v>
          </cell>
          <cell r="BS254">
            <v>38659.280705849524</v>
          </cell>
          <cell r="BT254">
            <v>38456.316066666666</v>
          </cell>
          <cell r="BU254">
            <v>36200.902866666671</v>
          </cell>
          <cell r="BV254">
            <v>36804.553085326115</v>
          </cell>
          <cell r="BW254">
            <v>36093.660628601734</v>
          </cell>
          <cell r="BX254">
            <v>35353.939491767873</v>
          </cell>
          <cell r="BY254">
            <v>36406.391551471737</v>
          </cell>
          <cell r="BZ254">
            <v>37332.54167858493</v>
          </cell>
          <cell r="CA254">
            <v>39157.645877277449</v>
          </cell>
          <cell r="CB254">
            <v>40467.252080698163</v>
          </cell>
          <cell r="CC254">
            <v>38019.057927349109</v>
          </cell>
        </row>
        <row r="255">
          <cell r="A255" t="str">
            <v>BYD</v>
          </cell>
          <cell r="B255" t="str">
            <v>EF</v>
          </cell>
          <cell r="D255" t="str">
            <v>Warehouse &amp; Distribution Costs</v>
          </cell>
          <cell r="G255">
            <v>3136.4048273159669</v>
          </cell>
          <cell r="H255">
            <v>4007.7720169558615</v>
          </cell>
          <cell r="I255">
            <v>4810.2641290292459</v>
          </cell>
          <cell r="J255">
            <v>5325.1038575654129</v>
          </cell>
          <cell r="K255">
            <v>5302.5923830483589</v>
          </cell>
          <cell r="L255">
            <v>4594.8574417527343</v>
          </cell>
          <cell r="M255">
            <v>5019.5726948277215</v>
          </cell>
          <cell r="N255">
            <v>4869.9319639462346</v>
          </cell>
          <cell r="O255">
            <v>5797.6388779317485</v>
          </cell>
          <cell r="P255">
            <v>5781.6348296562755</v>
          </cell>
          <cell r="Q255">
            <v>5930.1663325753898</v>
          </cell>
          <cell r="R255">
            <v>6490.138019098591</v>
          </cell>
          <cell r="S255">
            <v>61066.077373703549</v>
          </cell>
          <cell r="Y255" t="str">
            <v>Warehouse &amp; Distribution Costs</v>
          </cell>
          <cell r="AB255">
            <v>4306.3411965773512</v>
          </cell>
          <cell r="AC255">
            <v>3894.6850966950306</v>
          </cell>
          <cell r="AD255">
            <v>4875.7350774848665</v>
          </cell>
          <cell r="AE255">
            <v>6295.7845413595869</v>
          </cell>
          <cell r="AF255">
            <v>6620.2362439581602</v>
          </cell>
          <cell r="AG255">
            <v>6154.8666584695848</v>
          </cell>
          <cell r="AH255">
            <v>5114.1682604112211</v>
          </cell>
          <cell r="AI255">
            <v>5657.6565477852255</v>
          </cell>
          <cell r="AJ255">
            <v>6273.6278104277726</v>
          </cell>
          <cell r="AK255">
            <v>7753.9676508005668</v>
          </cell>
          <cell r="AL255">
            <v>6182.7296552148764</v>
          </cell>
          <cell r="AM255">
            <v>6565.8404580140123</v>
          </cell>
          <cell r="AN255">
            <v>69695.639197198267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A255">
            <v>19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R255">
            <v>2.1533333333333333</v>
          </cell>
          <cell r="BS255">
            <v>2.1533333333333333</v>
          </cell>
          <cell r="BT255">
            <v>2.1533333333333333</v>
          </cell>
          <cell r="BU255">
            <v>2.1533333333333333</v>
          </cell>
          <cell r="BV255">
            <v>2.1533333333333333</v>
          </cell>
          <cell r="BW255">
            <v>2.1533333333333333</v>
          </cell>
          <cell r="BX255">
            <v>2.1533333333333333</v>
          </cell>
          <cell r="BY255">
            <v>2.1533333333333333</v>
          </cell>
          <cell r="BZ255">
            <v>2.1533333333333333</v>
          </cell>
          <cell r="CA255">
            <v>2.1533333333333333</v>
          </cell>
          <cell r="CB255">
            <v>2.1533333333333333</v>
          </cell>
          <cell r="CC255">
            <v>2.1533333333333333</v>
          </cell>
        </row>
        <row r="256">
          <cell r="A256" t="str">
            <v>BYD</v>
          </cell>
          <cell r="B256" t="str">
            <v>KLM</v>
          </cell>
          <cell r="D256" t="str">
            <v>Utilities / Supplies / Services</v>
          </cell>
          <cell r="G256">
            <v>6328.16</v>
          </cell>
          <cell r="H256">
            <v>7185.1400000000012</v>
          </cell>
          <cell r="I256">
            <v>4627.6198501230965</v>
          </cell>
          <cell r="J256">
            <v>5735.4408758580867</v>
          </cell>
          <cell r="K256">
            <v>5217.5933190666992</v>
          </cell>
          <cell r="L256">
            <v>3457.6121002321643</v>
          </cell>
          <cell r="M256">
            <v>9966.1699999999983</v>
          </cell>
          <cell r="N256">
            <v>6794.6200000000008</v>
          </cell>
          <cell r="O256">
            <v>7867.7643789264994</v>
          </cell>
          <cell r="P256">
            <v>13847.23</v>
          </cell>
          <cell r="Q256">
            <v>9044.9535456664726</v>
          </cell>
          <cell r="R256">
            <v>11482.259497751384</v>
          </cell>
          <cell r="S256">
            <v>91554.563567624398</v>
          </cell>
          <cell r="Y256" t="str">
            <v>Utilities / Supplies / Services</v>
          </cell>
          <cell r="AB256">
            <v>5955.9130305870949</v>
          </cell>
          <cell r="AC256">
            <v>5815.9549403292876</v>
          </cell>
          <cell r="AD256">
            <v>6013.9568332883655</v>
          </cell>
          <cell r="AE256">
            <v>6315.0841568000069</v>
          </cell>
          <cell r="AF256">
            <v>6528.9518734058774</v>
          </cell>
          <cell r="AG256">
            <v>6626.7797458943105</v>
          </cell>
          <cell r="AH256">
            <v>6496.0637953211144</v>
          </cell>
          <cell r="AI256">
            <v>6628.4592574262788</v>
          </cell>
          <cell r="AJ256">
            <v>6716.1383530696712</v>
          </cell>
          <cell r="AK256">
            <v>6845.7903991088642</v>
          </cell>
          <cell r="AL256">
            <v>6494.0909736584954</v>
          </cell>
          <cell r="AM256">
            <v>13182.447020910999</v>
          </cell>
          <cell r="AN256">
            <v>83619.630379800365</v>
          </cell>
          <cell r="AW256">
            <v>12215.609999999999</v>
          </cell>
          <cell r="AX256">
            <v>12523.629999999997</v>
          </cell>
          <cell r="AY256">
            <v>11802.02</v>
          </cell>
          <cell r="AZ256">
            <v>14541.66</v>
          </cell>
          <cell r="BA256">
            <v>17830.549999999996</v>
          </cell>
          <cell r="BB256">
            <v>16978.5</v>
          </cell>
          <cell r="BC256">
            <v>15336.570000000002</v>
          </cell>
          <cell r="BD256">
            <v>22906.620000000003</v>
          </cell>
          <cell r="BE256">
            <v>18852.89</v>
          </cell>
          <cell r="BF256">
            <v>27640.44</v>
          </cell>
          <cell r="BG256">
            <v>28288.65</v>
          </cell>
          <cell r="BH256">
            <v>20639.769999999997</v>
          </cell>
          <cell r="BR256">
            <v>16965.465077777775</v>
          </cell>
          <cell r="BS256">
            <v>16965.465077777775</v>
          </cell>
          <cell r="BT256">
            <v>16965.465077777775</v>
          </cell>
          <cell r="BU256">
            <v>16965.465077777775</v>
          </cell>
          <cell r="BV256">
            <v>16965.465077777775</v>
          </cell>
          <cell r="BW256">
            <v>16965.465077777775</v>
          </cell>
          <cell r="BX256">
            <v>16965.465077777775</v>
          </cell>
          <cell r="BY256">
            <v>16965.465077777775</v>
          </cell>
          <cell r="BZ256">
            <v>16965.465077777775</v>
          </cell>
          <cell r="CA256">
            <v>16965.465077777775</v>
          </cell>
          <cell r="CB256">
            <v>17025.465077777775</v>
          </cell>
          <cell r="CC256">
            <v>17025.465077777775</v>
          </cell>
        </row>
        <row r="257">
          <cell r="A257" t="str">
            <v>BYD</v>
          </cell>
          <cell r="B257" t="str">
            <v>N</v>
          </cell>
          <cell r="D257" t="str">
            <v>Tax, Duty &amp; Other Charges</v>
          </cell>
          <cell r="G257">
            <v>2954.3</v>
          </cell>
          <cell r="H257">
            <v>2954</v>
          </cell>
          <cell r="I257">
            <v>2954</v>
          </cell>
          <cell r="J257">
            <v>2953.9999999999991</v>
          </cell>
          <cell r="K257">
            <v>2954</v>
          </cell>
          <cell r="L257">
            <v>2954</v>
          </cell>
          <cell r="M257">
            <v>2954</v>
          </cell>
          <cell r="N257">
            <v>2354</v>
          </cell>
          <cell r="O257">
            <v>3554</v>
          </cell>
          <cell r="P257">
            <v>2965.11</v>
          </cell>
          <cell r="Q257">
            <v>2954</v>
          </cell>
          <cell r="R257">
            <v>2954</v>
          </cell>
          <cell r="S257">
            <v>35459.410000000003</v>
          </cell>
          <cell r="Y257" t="str">
            <v>Tax, Duty &amp; Other Charges</v>
          </cell>
          <cell r="AB257">
            <v>3704.1530804694471</v>
          </cell>
          <cell r="AC257">
            <v>3704.1530804694471</v>
          </cell>
          <cell r="AD257">
            <v>3704.1530804694471</v>
          </cell>
          <cell r="AE257">
            <v>3704.1530804694471</v>
          </cell>
          <cell r="AF257">
            <v>3704.1530804694471</v>
          </cell>
          <cell r="AG257">
            <v>3704.1530804694471</v>
          </cell>
          <cell r="AH257">
            <v>3704.1530804694471</v>
          </cell>
          <cell r="AI257">
            <v>3704.1530804694471</v>
          </cell>
          <cell r="AJ257">
            <v>3704.1530804694471</v>
          </cell>
          <cell r="AK257">
            <v>3704.1530804694471</v>
          </cell>
          <cell r="AL257">
            <v>3704.1530804694471</v>
          </cell>
          <cell r="AM257">
            <v>3704.1530804694471</v>
          </cell>
          <cell r="AN257">
            <v>44449.836965633374</v>
          </cell>
          <cell r="AW257">
            <v>4110.8999999999996</v>
          </cell>
          <cell r="AX257">
            <v>4113.0000000000009</v>
          </cell>
          <cell r="AY257">
            <v>4112.9999999999991</v>
          </cell>
          <cell r="AZ257">
            <v>4113</v>
          </cell>
          <cell r="BA257">
            <v>4179.0800000000017</v>
          </cell>
          <cell r="BB257">
            <v>4268.7299999999996</v>
          </cell>
          <cell r="BC257">
            <v>4215.8100000000004</v>
          </cell>
          <cell r="BD257">
            <v>4412.17</v>
          </cell>
          <cell r="BE257">
            <v>4113</v>
          </cell>
          <cell r="BF257">
            <v>4130.78</v>
          </cell>
          <cell r="BG257">
            <v>4129.8099999999995</v>
          </cell>
          <cell r="BH257">
            <v>4140.7700000000004</v>
          </cell>
          <cell r="BR257">
            <v>3006.4705199999999</v>
          </cell>
          <cell r="BS257">
            <v>3006.4705199999999</v>
          </cell>
          <cell r="BT257">
            <v>3006.4705199999999</v>
          </cell>
          <cell r="BU257">
            <v>3006.4705199999999</v>
          </cell>
          <cell r="BV257">
            <v>3006.4705199999999</v>
          </cell>
          <cell r="BW257">
            <v>3006.4705199999999</v>
          </cell>
          <cell r="BX257">
            <v>3006.4705199999999</v>
          </cell>
          <cell r="BY257">
            <v>3006.4705199999999</v>
          </cell>
          <cell r="BZ257">
            <v>3006.4705199999999</v>
          </cell>
          <cell r="CA257">
            <v>3006.4705199999999</v>
          </cell>
          <cell r="CB257">
            <v>3006.4705199999999</v>
          </cell>
          <cell r="CC257">
            <v>3006.4705199999999</v>
          </cell>
        </row>
        <row r="258">
          <cell r="A258" t="str">
            <v>BYD</v>
          </cell>
          <cell r="B258" t="str">
            <v>O</v>
          </cell>
          <cell r="D258" t="str">
            <v>Marketing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4.07</v>
          </cell>
          <cell r="P258">
            <v>4.0600000000000005</v>
          </cell>
          <cell r="Q258">
            <v>493.59</v>
          </cell>
          <cell r="R258">
            <v>4.0599999999999987</v>
          </cell>
          <cell r="S258">
            <v>505.78</v>
          </cell>
          <cell r="Y258" t="str">
            <v>Marketing</v>
          </cell>
          <cell r="AB258">
            <v>2000</v>
          </cell>
          <cell r="AC258">
            <v>2000</v>
          </cell>
          <cell r="AD258">
            <v>2000</v>
          </cell>
          <cell r="AE258">
            <v>2000</v>
          </cell>
          <cell r="AF258">
            <v>2000</v>
          </cell>
          <cell r="AG258">
            <v>2000</v>
          </cell>
          <cell r="AH258">
            <v>2000</v>
          </cell>
          <cell r="AI258">
            <v>2000</v>
          </cell>
          <cell r="AJ258">
            <v>2000</v>
          </cell>
          <cell r="AK258">
            <v>2000</v>
          </cell>
          <cell r="AL258">
            <v>2000</v>
          </cell>
          <cell r="AM258">
            <v>2000</v>
          </cell>
          <cell r="AN258">
            <v>24000</v>
          </cell>
          <cell r="AW258">
            <v>3117.24</v>
          </cell>
          <cell r="AX258">
            <v>2834.3700000000003</v>
          </cell>
          <cell r="AY258">
            <v>160.53999999999996</v>
          </cell>
          <cell r="AZ258">
            <v>5597.68</v>
          </cell>
          <cell r="BA258">
            <v>1953.9499999999998</v>
          </cell>
          <cell r="BB258">
            <v>6548.16</v>
          </cell>
          <cell r="BC258">
            <v>6544.34</v>
          </cell>
          <cell r="BD258">
            <v>2345.1600000000017</v>
          </cell>
          <cell r="BE258">
            <v>1399.3000000000002</v>
          </cell>
          <cell r="BF258">
            <v>2745.4899999999993</v>
          </cell>
          <cell r="BG258">
            <v>3003.08</v>
          </cell>
          <cell r="BH258">
            <v>1565.3100000000004</v>
          </cell>
          <cell r="BR258">
            <v>5470.5161962522261</v>
          </cell>
          <cell r="BS258">
            <v>5470.5161962522261</v>
          </cell>
          <cell r="BT258">
            <v>5470.5161962522261</v>
          </cell>
          <cell r="BU258">
            <v>4920.5161962522261</v>
          </cell>
          <cell r="BV258">
            <v>4920.5161962522261</v>
          </cell>
          <cell r="BW258">
            <v>4920.5161962522261</v>
          </cell>
          <cell r="BX258">
            <v>4920.5161962522261</v>
          </cell>
          <cell r="BY258">
            <v>4920.5161962522261</v>
          </cell>
          <cell r="BZ258">
            <v>4920.5161962522261</v>
          </cell>
          <cell r="CA258">
            <v>10248.517601657632</v>
          </cell>
          <cell r="CB258">
            <v>4901.9827692251993</v>
          </cell>
          <cell r="CC258">
            <v>4901.9827692251993</v>
          </cell>
        </row>
        <row r="259">
          <cell r="A259" t="str">
            <v>BYD</v>
          </cell>
          <cell r="D259" t="str">
            <v>TOTAL COST</v>
          </cell>
          <cell r="G259">
            <v>40865.964827315969</v>
          </cell>
          <cell r="H259">
            <v>40136.032016955862</v>
          </cell>
          <cell r="I259">
            <v>45201.223979152339</v>
          </cell>
          <cell r="J259">
            <v>53959.984733423495</v>
          </cell>
          <cell r="K259">
            <v>60772.425702115041</v>
          </cell>
          <cell r="L259">
            <v>61189.089541984918</v>
          </cell>
          <cell r="M259">
            <v>65340.402694827724</v>
          </cell>
          <cell r="N259">
            <v>65740.041963946234</v>
          </cell>
          <cell r="O259">
            <v>69208.163256858257</v>
          </cell>
          <cell r="P259">
            <v>74138.97482965629</v>
          </cell>
          <cell r="Q259">
            <v>60657.779878241839</v>
          </cell>
          <cell r="R259">
            <v>60986.437516849925</v>
          </cell>
          <cell r="S259">
            <v>698196.52094132791</v>
          </cell>
          <cell r="Y259" t="str">
            <v>TOTAL COST</v>
          </cell>
          <cell r="AB259">
            <v>49970.158209150926</v>
          </cell>
          <cell r="AC259">
            <v>45436.478565403493</v>
          </cell>
          <cell r="AD259">
            <v>52305.637898839872</v>
          </cell>
          <cell r="AE259">
            <v>63224.027077496125</v>
          </cell>
          <cell r="AF259">
            <v>69908.40031193805</v>
          </cell>
          <cell r="AG259">
            <v>74392.200948714497</v>
          </cell>
          <cell r="AH259">
            <v>69464.318445455734</v>
          </cell>
          <cell r="AI259">
            <v>73944.935550231981</v>
          </cell>
          <cell r="AJ259">
            <v>77168.276345428181</v>
          </cell>
          <cell r="AK259">
            <v>80464.162279145166</v>
          </cell>
          <cell r="AL259">
            <v>68434.212776479486</v>
          </cell>
          <cell r="AM259">
            <v>73774.191856495585</v>
          </cell>
          <cell r="AN259">
            <v>798487.0002647792</v>
          </cell>
          <cell r="AW259">
            <v>151441.19999999998</v>
          </cell>
          <cell r="AX259">
            <v>142926.79</v>
          </cell>
          <cell r="AY259">
            <v>156008.07</v>
          </cell>
          <cell r="AZ259">
            <v>158022.75999999998</v>
          </cell>
          <cell r="BA259">
            <v>152381.34999999998</v>
          </cell>
          <cell r="BB259">
            <v>138732.39000000001</v>
          </cell>
          <cell r="BC259">
            <v>177247.92</v>
          </cell>
          <cell r="BD259">
            <v>173850.63</v>
          </cell>
          <cell r="BE259">
            <v>151541.62000000002</v>
          </cell>
          <cell r="BF259">
            <v>203348.28999999998</v>
          </cell>
          <cell r="BG259">
            <v>172971.05000000002</v>
          </cell>
          <cell r="BH259">
            <v>103138.73000000005</v>
          </cell>
          <cell r="BR259">
            <v>162777.93083702269</v>
          </cell>
          <cell r="BS259">
            <v>159466.63416654617</v>
          </cell>
          <cell r="BT259">
            <v>159263.66952736332</v>
          </cell>
          <cell r="BU259">
            <v>156458.25632736334</v>
          </cell>
          <cell r="BV259">
            <v>160061.90654602277</v>
          </cell>
          <cell r="BW259">
            <v>159351.01408929841</v>
          </cell>
          <cell r="BX259">
            <v>158611.29295246454</v>
          </cell>
          <cell r="BY259">
            <v>159663.74501216839</v>
          </cell>
          <cell r="BZ259">
            <v>160589.89513928161</v>
          </cell>
          <cell r="CA259">
            <v>167743.00074337953</v>
          </cell>
          <cell r="CB259">
            <v>163766.07211436782</v>
          </cell>
          <cell r="CC259">
            <v>158317.87796101873</v>
          </cell>
        </row>
        <row r="260">
          <cell r="A260" t="str">
            <v>BYD</v>
          </cell>
          <cell r="D260" t="str">
            <v>STORE CASH CONTRIBUTION</v>
          </cell>
          <cell r="G260">
            <v>13212.556339491908</v>
          </cell>
          <cell r="H260">
            <v>3658.1557370362934</v>
          </cell>
          <cell r="I260">
            <v>29647.501690133045</v>
          </cell>
          <cell r="J260">
            <v>26026.650213794012</v>
          </cell>
          <cell r="K260">
            <v>32808.457875299107</v>
          </cell>
          <cell r="L260">
            <v>64446.980929147634</v>
          </cell>
          <cell r="M260">
            <v>56881.761512682664</v>
          </cell>
          <cell r="N260">
            <v>62689.734476363781</v>
          </cell>
          <cell r="O260">
            <v>50744.92339393204</v>
          </cell>
          <cell r="P260">
            <v>42725.61313540097</v>
          </cell>
          <cell r="Q260">
            <v>39445.477794111721</v>
          </cell>
          <cell r="R260">
            <v>66386.783766763576</v>
          </cell>
          <cell r="S260">
            <v>488674.59686415677</v>
          </cell>
          <cell r="Y260" t="str">
            <v>STORE CASH CONTRIBUTION</v>
          </cell>
          <cell r="AB260">
            <v>15499.887431008356</v>
          </cell>
          <cell r="AC260">
            <v>2105.247248683736</v>
          </cell>
          <cell r="AD260">
            <v>10718.330951004093</v>
          </cell>
          <cell r="AE260">
            <v>40493.472681840401</v>
          </cell>
          <cell r="AF260">
            <v>41107.134086348873</v>
          </cell>
          <cell r="AG260">
            <v>47165.42829155548</v>
          </cell>
          <cell r="AH260">
            <v>47870.179853944588</v>
          </cell>
          <cell r="AI260">
            <v>56099.740877453121</v>
          </cell>
          <cell r="AJ260">
            <v>44773.133946975286</v>
          </cell>
          <cell r="AK260">
            <v>52866.181883910132</v>
          </cell>
          <cell r="AL260">
            <v>19959.312130990395</v>
          </cell>
          <cell r="AM260">
            <v>37035.571325363955</v>
          </cell>
          <cell r="AN260">
            <v>415693.62070907839</v>
          </cell>
          <cell r="AW260">
            <v>-16512.274663854329</v>
          </cell>
          <cell r="AX260">
            <v>-24553.483784748554</v>
          </cell>
          <cell r="AY260">
            <v>-11352.628696352189</v>
          </cell>
          <cell r="AZ260">
            <v>-1527.8482454161931</v>
          </cell>
          <cell r="BA260">
            <v>50591.079058240517</v>
          </cell>
          <cell r="BB260">
            <v>36420.15976645099</v>
          </cell>
          <cell r="BC260">
            <v>7831.4969856083044</v>
          </cell>
          <cell r="BD260">
            <v>3692.4238453044964</v>
          </cell>
          <cell r="BE260">
            <v>42247.659653069393</v>
          </cell>
          <cell r="BF260">
            <v>-21366.773467050516</v>
          </cell>
          <cell r="BG260">
            <v>11417.80832771094</v>
          </cell>
          <cell r="BH260">
            <v>87140.865275292279</v>
          </cell>
          <cell r="BR260">
            <v>10462.014058056981</v>
          </cell>
          <cell r="BS260">
            <v>-2413.408904158945</v>
          </cell>
          <cell r="BT260">
            <v>23981.899949459286</v>
          </cell>
          <cell r="BU260">
            <v>48517.136722207986</v>
          </cell>
          <cell r="BV260">
            <v>52960.838355849723</v>
          </cell>
          <cell r="BW260">
            <v>56318.55095484959</v>
          </cell>
          <cell r="BX260">
            <v>71349.784746034173</v>
          </cell>
          <cell r="BY260">
            <v>91085.202535433084</v>
          </cell>
          <cell r="BZ260">
            <v>77560.409494263586</v>
          </cell>
          <cell r="CA260">
            <v>16966.351388415358</v>
          </cell>
          <cell r="CB260">
            <v>16071.100246709175</v>
          </cell>
          <cell r="CC260">
            <v>4678.054895416084</v>
          </cell>
        </row>
        <row r="261">
          <cell r="A261" t="str">
            <v>BYD</v>
          </cell>
          <cell r="B261" t="str">
            <v>S</v>
          </cell>
          <cell r="D261" t="str">
            <v>Central Costs</v>
          </cell>
          <cell r="G261">
            <v>13869.876613725075</v>
          </cell>
          <cell r="H261">
            <v>21000.871047262881</v>
          </cell>
          <cell r="I261">
            <v>25800.726327378747</v>
          </cell>
          <cell r="J261">
            <v>30210.272131928861</v>
          </cell>
          <cell r="K261">
            <v>28219.437074700181</v>
          </cell>
          <cell r="L261">
            <v>26132.119132344778</v>
          </cell>
          <cell r="M261">
            <v>22421.552769677466</v>
          </cell>
          <cell r="N261">
            <v>28716.693055975884</v>
          </cell>
          <cell r="O261">
            <v>26891.014658540989</v>
          </cell>
          <cell r="P261">
            <v>30762.523453502035</v>
          </cell>
          <cell r="Q261">
            <v>15813.827954031018</v>
          </cell>
          <cell r="R261">
            <v>37815.687392891814</v>
          </cell>
          <cell r="S261">
            <v>307654.60161195975</v>
          </cell>
          <cell r="Y261" t="str">
            <v>Central Costs</v>
          </cell>
          <cell r="AB261">
            <v>28068.706379085455</v>
          </cell>
          <cell r="AC261">
            <v>23522.752809109345</v>
          </cell>
          <cell r="AD261">
            <v>29600.230463107528</v>
          </cell>
          <cell r="AE261">
            <v>38221.918609019187</v>
          </cell>
          <cell r="AF261">
            <v>40557.511995020148</v>
          </cell>
          <cell r="AG261">
            <v>36738.278605385145</v>
          </cell>
          <cell r="AH261">
            <v>30553.075946720059</v>
          </cell>
          <cell r="AI261">
            <v>34023.874559253658</v>
          </cell>
          <cell r="AJ261">
            <v>37161.583110410727</v>
          </cell>
          <cell r="AK261">
            <v>45576.759086150239</v>
          </cell>
          <cell r="AL261">
            <v>39036.278543656204</v>
          </cell>
          <cell r="AM261">
            <v>38658.50926257106</v>
          </cell>
          <cell r="AN261">
            <v>421719.47936948872</v>
          </cell>
          <cell r="AW261">
            <v>38851.183690371821</v>
          </cell>
          <cell r="AX261">
            <v>44028.295830886163</v>
          </cell>
          <cell r="AY261">
            <v>48209.450581356046</v>
          </cell>
          <cell r="AZ261">
            <v>59065.329971742474</v>
          </cell>
          <cell r="BA261">
            <v>84607.52931616272</v>
          </cell>
          <cell r="BB261">
            <v>29453.583028486886</v>
          </cell>
          <cell r="BC261">
            <v>65864.270808476052</v>
          </cell>
          <cell r="BD261">
            <v>59111.770115458887</v>
          </cell>
          <cell r="BE261">
            <v>68805.914122935545</v>
          </cell>
          <cell r="BF261">
            <v>76656.482173334298</v>
          </cell>
          <cell r="BG261">
            <v>92991.550486602457</v>
          </cell>
          <cell r="BH261">
            <v>89106.355090361161</v>
          </cell>
          <cell r="BR261">
            <v>50027.825141482237</v>
          </cell>
          <cell r="BS261">
            <v>50983.494736465189</v>
          </cell>
          <cell r="BT261">
            <v>55721.175607942889</v>
          </cell>
          <cell r="BU261">
            <v>54583.24945519655</v>
          </cell>
          <cell r="BV261">
            <v>59034.737039570355</v>
          </cell>
          <cell r="BW261">
            <v>40329.551329646856</v>
          </cell>
          <cell r="BX261">
            <v>37140.806414053819</v>
          </cell>
          <cell r="BY261">
            <v>38338.267685414336</v>
          </cell>
          <cell r="BZ261">
            <v>44876.122356715379</v>
          </cell>
          <cell r="CA261">
            <v>40283.685011677997</v>
          </cell>
          <cell r="CB261">
            <v>43368.850150229817</v>
          </cell>
          <cell r="CC261">
            <v>42570.822592703014</v>
          </cell>
        </row>
        <row r="262">
          <cell r="A262" t="str">
            <v>BYD</v>
          </cell>
          <cell r="D262" t="str">
            <v>EBITDA</v>
          </cell>
          <cell r="G262">
            <v>-657.32027423316686</v>
          </cell>
          <cell r="H262">
            <v>-17342.715310226587</v>
          </cell>
          <cell r="I262">
            <v>3846.7753627542988</v>
          </cell>
          <cell r="J262">
            <v>-4183.6219181348497</v>
          </cell>
          <cell r="K262">
            <v>4589.0208005989261</v>
          </cell>
          <cell r="L262">
            <v>38314.861796802856</v>
          </cell>
          <cell r="M262">
            <v>34460.208743005198</v>
          </cell>
          <cell r="N262">
            <v>33973.041420387897</v>
          </cell>
          <cell r="O262">
            <v>23853.908735391051</v>
          </cell>
          <cell r="P262">
            <v>11963.089681898935</v>
          </cell>
          <cell r="Q262">
            <v>23631.649840080703</v>
          </cell>
          <cell r="R262">
            <v>28571.096373871762</v>
          </cell>
          <cell r="S262">
            <v>181019.99525219703</v>
          </cell>
          <cell r="Y262" t="str">
            <v>EBITDA</v>
          </cell>
          <cell r="AB262">
            <v>-12568.8189480771</v>
          </cell>
          <cell r="AC262">
            <v>-21417.505560425609</v>
          </cell>
          <cell r="AD262">
            <v>-18881.899512103435</v>
          </cell>
          <cell r="AE262">
            <v>2271.5540728212145</v>
          </cell>
          <cell r="AF262">
            <v>549.62209132872522</v>
          </cell>
          <cell r="AG262">
            <v>10427.149686170334</v>
          </cell>
          <cell r="AH262">
            <v>17317.103907224529</v>
          </cell>
          <cell r="AI262">
            <v>22075.866318199463</v>
          </cell>
          <cell r="AJ262">
            <v>7611.5508365645583</v>
          </cell>
          <cell r="AK262">
            <v>7289.422797759893</v>
          </cell>
          <cell r="AL262">
            <v>-19076.96641266581</v>
          </cell>
          <cell r="AM262">
            <v>-1622.9379372071053</v>
          </cell>
          <cell r="AN262">
            <v>-6025.8586604103366</v>
          </cell>
          <cell r="AW262">
            <v>-55363.458354226153</v>
          </cell>
          <cell r="AX262">
            <v>-68581.779615634732</v>
          </cell>
          <cell r="AY262">
            <v>-59562.079277708239</v>
          </cell>
          <cell r="AZ262">
            <v>-60593.178217158667</v>
          </cell>
          <cell r="BA262">
            <v>-34016.45025792221</v>
          </cell>
          <cell r="BB262">
            <v>6966.5767379640965</v>
          </cell>
          <cell r="BC262">
            <v>-58032.773822867748</v>
          </cell>
          <cell r="BD262">
            <v>-55419.346270154398</v>
          </cell>
          <cell r="BE262">
            <v>-26558.254469866159</v>
          </cell>
          <cell r="BF262">
            <v>-98023.255640384828</v>
          </cell>
          <cell r="BG262">
            <v>-81573.742158891517</v>
          </cell>
          <cell r="BH262">
            <v>-1965.489815068875</v>
          </cell>
          <cell r="BR262">
            <v>-39565.811083425258</v>
          </cell>
          <cell r="BS262">
            <v>-53396.903640624136</v>
          </cell>
          <cell r="BT262">
            <v>-31739.275658483606</v>
          </cell>
          <cell r="BU262">
            <v>-6066.1127329885603</v>
          </cell>
          <cell r="BV262">
            <v>-6073.8986837206321</v>
          </cell>
          <cell r="BW262">
            <v>15988.999625202734</v>
          </cell>
          <cell r="BX262">
            <v>34208.978331980346</v>
          </cell>
          <cell r="BY262">
            <v>52746.934850018748</v>
          </cell>
          <cell r="BZ262">
            <v>32684.287137548199</v>
          </cell>
          <cell r="CA262">
            <v>-23317.333623262639</v>
          </cell>
          <cell r="CB262">
            <v>-27297.749903520642</v>
          </cell>
          <cell r="CC262">
            <v>-37892.76769728693</v>
          </cell>
        </row>
        <row r="263">
          <cell r="A263" t="str">
            <v>BYD</v>
          </cell>
          <cell r="B263" t="str">
            <v>R</v>
          </cell>
          <cell r="D263" t="str">
            <v>Depreciation</v>
          </cell>
          <cell r="G263">
            <v>6345.7185171484352</v>
          </cell>
          <cell r="H263">
            <v>6492.8732397692538</v>
          </cell>
          <cell r="I263">
            <v>9103.8539584074133</v>
          </cell>
          <cell r="J263">
            <v>6596.4122083575176</v>
          </cell>
          <cell r="K263">
            <v>6853.5669590234911</v>
          </cell>
          <cell r="L263">
            <v>9350.0170051441837</v>
          </cell>
          <cell r="M263">
            <v>8897.6004945639779</v>
          </cell>
          <cell r="N263">
            <v>7898.4423633035276</v>
          </cell>
          <cell r="O263">
            <v>10110.189562484587</v>
          </cell>
          <cell r="P263">
            <v>8687.1457782792422</v>
          </cell>
          <cell r="Q263">
            <v>8223.8346072990371</v>
          </cell>
          <cell r="R263">
            <v>10782.254265665008</v>
          </cell>
          <cell r="S263">
            <v>99341.908959445675</v>
          </cell>
          <cell r="Y263" t="str">
            <v>Depreciation</v>
          </cell>
          <cell r="AB263">
            <v>8078.5487428134938</v>
          </cell>
          <cell r="AC263">
            <v>7973.541601840423</v>
          </cell>
          <cell r="AD263">
            <v>8152.4978608915881</v>
          </cell>
          <cell r="AE263">
            <v>8355.5852106421116</v>
          </cell>
          <cell r="AF263">
            <v>8167.2143920422386</v>
          </cell>
          <cell r="AG263">
            <v>7925.7193049838743</v>
          </cell>
          <cell r="AH263">
            <v>7492.929026579588</v>
          </cell>
          <cell r="AI263">
            <v>7287.3543177690744</v>
          </cell>
          <cell r="AJ263">
            <v>6958.8830194468192</v>
          </cell>
          <cell r="AK263">
            <v>7140.2491494903234</v>
          </cell>
          <cell r="AL263">
            <v>6785.6588629538928</v>
          </cell>
          <cell r="AM263">
            <v>6843.769027474541</v>
          </cell>
          <cell r="AN263">
            <v>91161.950516927958</v>
          </cell>
          <cell r="AW263">
            <v>11772.88</v>
          </cell>
          <cell r="AX263">
            <v>11772.83</v>
          </cell>
          <cell r="AY263">
            <v>11772.879999999997</v>
          </cell>
          <cell r="AZ263">
            <v>11772.830000000002</v>
          </cell>
          <cell r="BA263">
            <v>11772.879999999994</v>
          </cell>
          <cell r="BB263">
            <v>16893.29</v>
          </cell>
          <cell r="BC263">
            <v>11772.879999999994</v>
          </cell>
          <cell r="BD263">
            <v>11449.740000000009</v>
          </cell>
          <cell r="BE263">
            <v>13453.339999999995</v>
          </cell>
          <cell r="BF263">
            <v>10893.069999999994</v>
          </cell>
          <cell r="BG263">
            <v>10893.11000000001</v>
          </cell>
          <cell r="BH263">
            <v>13586.439999999988</v>
          </cell>
          <cell r="BR263">
            <v>10821.973333333333</v>
          </cell>
          <cell r="BS263">
            <v>11680.086460484676</v>
          </cell>
          <cell r="BT263">
            <v>12575.513929972489</v>
          </cell>
          <cell r="BU263">
            <v>13736.568233594418</v>
          </cell>
          <cell r="BV263">
            <v>13851.674918768509</v>
          </cell>
          <cell r="BW263">
            <v>14111.020883225807</v>
          </cell>
          <cell r="BX263">
            <v>14168.855060722632</v>
          </cell>
          <cell r="BY263">
            <v>14427.632170074208</v>
          </cell>
          <cell r="BZ263">
            <v>14769.822002269237</v>
          </cell>
          <cell r="CA263">
            <v>14918.324943108184</v>
          </cell>
          <cell r="CB263">
            <v>14324.46026549929</v>
          </cell>
          <cell r="CC263">
            <v>14603.2113383343</v>
          </cell>
        </row>
        <row r="264">
          <cell r="A264" t="str">
            <v>BYD</v>
          </cell>
          <cell r="D264" t="str">
            <v>EBIT</v>
          </cell>
          <cell r="G264">
            <v>-7003.0387913816021</v>
          </cell>
          <cell r="H264">
            <v>-23835.588549995842</v>
          </cell>
          <cell r="I264">
            <v>-5257.0785956531145</v>
          </cell>
          <cell r="J264">
            <v>-10780.034126492366</v>
          </cell>
          <cell r="K264">
            <v>-2264.546158424565</v>
          </cell>
          <cell r="L264">
            <v>28964.844791658674</v>
          </cell>
          <cell r="M264">
            <v>25562.608248441218</v>
          </cell>
          <cell r="N264">
            <v>26074.599057084371</v>
          </cell>
          <cell r="O264">
            <v>13743.719172906463</v>
          </cell>
          <cell r="P264">
            <v>3275.9439036196927</v>
          </cell>
          <cell r="Q264">
            <v>15407.815232781666</v>
          </cell>
          <cell r="R264">
            <v>17788.842108206754</v>
          </cell>
          <cell r="S264">
            <v>81678.086292751352</v>
          </cell>
          <cell r="Y264" t="str">
            <v>EBIT</v>
          </cell>
          <cell r="AB264">
            <v>-20647.367690890595</v>
          </cell>
          <cell r="AC264">
            <v>-29391.047162266033</v>
          </cell>
          <cell r="AD264">
            <v>-27034.397372995023</v>
          </cell>
          <cell r="AE264">
            <v>-6084.0311378208971</v>
          </cell>
          <cell r="AF264">
            <v>-7617.5923007135134</v>
          </cell>
          <cell r="AG264">
            <v>2501.4303811864602</v>
          </cell>
          <cell r="AH264">
            <v>9824.1748806449414</v>
          </cell>
          <cell r="AI264">
            <v>14788.51200043039</v>
          </cell>
          <cell r="AJ264">
            <v>652.66781711773911</v>
          </cell>
          <cell r="AK264">
            <v>149.17364826956964</v>
          </cell>
          <cell r="AL264">
            <v>-25862.625275619703</v>
          </cell>
          <cell r="AM264">
            <v>-8466.7069646816453</v>
          </cell>
          <cell r="AN264">
            <v>-97187.809177338291</v>
          </cell>
          <cell r="AW264">
            <v>-67136.338354226144</v>
          </cell>
          <cell r="AX264">
            <v>-80354.609615634705</v>
          </cell>
          <cell r="AY264">
            <v>-71334.959277708229</v>
          </cell>
          <cell r="AZ264">
            <v>-72366.008217158669</v>
          </cell>
          <cell r="BA264">
            <v>-45789.3302579222</v>
          </cell>
          <cell r="BB264">
            <v>-9926.7132620359043</v>
          </cell>
          <cell r="BC264">
            <v>-69805.653822867753</v>
          </cell>
          <cell r="BD264">
            <v>-66869.08627015441</v>
          </cell>
          <cell r="BE264">
            <v>-40011.594469866141</v>
          </cell>
          <cell r="BF264">
            <v>-108916.32564038482</v>
          </cell>
          <cell r="BG264">
            <v>-92466.852158891532</v>
          </cell>
          <cell r="BH264">
            <v>-15551.92981506887</v>
          </cell>
          <cell r="BR264">
            <v>-50387.784416758594</v>
          </cell>
          <cell r="BS264">
            <v>-65076.990101108808</v>
          </cell>
          <cell r="BT264">
            <v>-44314.789588456093</v>
          </cell>
          <cell r="BU264">
            <v>-19802.680966582979</v>
          </cell>
          <cell r="BV264">
            <v>-19925.573602489141</v>
          </cell>
          <cell r="BW264">
            <v>1877.9787419769273</v>
          </cell>
          <cell r="BX264">
            <v>20040.123271257715</v>
          </cell>
          <cell r="BY264">
            <v>38319.302679944536</v>
          </cell>
          <cell r="BZ264">
            <v>17914.465135278962</v>
          </cell>
          <cell r="CA264">
            <v>-38235.658566370825</v>
          </cell>
          <cell r="CB264">
            <v>-41622.210169019934</v>
          </cell>
          <cell r="CC264">
            <v>-52495.979035621232</v>
          </cell>
        </row>
        <row r="265">
          <cell r="BH265">
            <v>-740529.40116191935</v>
          </cell>
          <cell r="CC265">
            <v>-253709.79661794944</v>
          </cell>
        </row>
        <row r="268">
          <cell r="D268" t="str">
            <v>ŚWINOUJŚCIE Travel Retail</v>
          </cell>
          <cell r="G268" t="str">
            <v>01.2012</v>
          </cell>
          <cell r="H268" t="str">
            <v>02.2012</v>
          </cell>
          <cell r="I268" t="str">
            <v>03.2012</v>
          </cell>
          <cell r="J268" t="str">
            <v>04.2012</v>
          </cell>
          <cell r="K268" t="str">
            <v>05.2012</v>
          </cell>
          <cell r="L268" t="str">
            <v>06.2012</v>
          </cell>
          <cell r="M268" t="str">
            <v>07.2012</v>
          </cell>
          <cell r="N268" t="str">
            <v>08.2012</v>
          </cell>
          <cell r="O268" t="str">
            <v>09.2012</v>
          </cell>
          <cell r="P268" t="str">
            <v>10.2012</v>
          </cell>
          <cell r="Q268" t="str">
            <v>11.2012</v>
          </cell>
          <cell r="R268" t="str">
            <v>12.2012</v>
          </cell>
          <cell r="S268">
            <v>2012</v>
          </cell>
          <cell r="Y268" t="str">
            <v>ŚWINOUJŚCIE TRAVEL RETAIL</v>
          </cell>
          <cell r="AB268" t="str">
            <v>01.2013</v>
          </cell>
          <cell r="AC268" t="str">
            <v>02.2013</v>
          </cell>
          <cell r="AD268" t="str">
            <v>03.2013</v>
          </cell>
          <cell r="AE268" t="str">
            <v>04.2013</v>
          </cell>
          <cell r="AF268" t="str">
            <v>05.2013</v>
          </cell>
          <cell r="AG268" t="str">
            <v>06.2013</v>
          </cell>
          <cell r="AH268" t="str">
            <v>07.2013</v>
          </cell>
          <cell r="AI268" t="str">
            <v>08.2013</v>
          </cell>
          <cell r="AJ268" t="str">
            <v>09.2013</v>
          </cell>
          <cell r="AK268" t="str">
            <v>10.2013</v>
          </cell>
          <cell r="AL268" t="str">
            <v>11.2013</v>
          </cell>
          <cell r="AM268" t="str">
            <v>12.2013</v>
          </cell>
          <cell r="AN268">
            <v>2013</v>
          </cell>
          <cell r="AW268" t="str">
            <v>01.2017</v>
          </cell>
          <cell r="AX268" t="str">
            <v>02.2017</v>
          </cell>
          <cell r="AY268" t="str">
            <v>03.2017</v>
          </cell>
          <cell r="AZ268" t="str">
            <v>04.2017</v>
          </cell>
          <cell r="BA268" t="str">
            <v>05.2017</v>
          </cell>
          <cell r="BB268" t="str">
            <v>06.2017</v>
          </cell>
          <cell r="BC268" t="str">
            <v>07.2017</v>
          </cell>
          <cell r="BD268" t="str">
            <v>08.2017</v>
          </cell>
          <cell r="BE268" t="str">
            <v>09.2017</v>
          </cell>
          <cell r="BF268" t="str">
            <v>10.2017</v>
          </cell>
          <cell r="BG268" t="str">
            <v>11.2017</v>
          </cell>
          <cell r="BH268" t="str">
            <v>12.2017</v>
          </cell>
          <cell r="BR268" t="str">
            <v>01.2018</v>
          </cell>
          <cell r="BS268" t="str">
            <v>02.2018</v>
          </cell>
          <cell r="BT268" t="str">
            <v>03.2018</v>
          </cell>
          <cell r="BU268" t="str">
            <v>04.2018</v>
          </cell>
          <cell r="BV268" t="str">
            <v>05.2018</v>
          </cell>
          <cell r="BW268" t="str">
            <v>06.2018</v>
          </cell>
          <cell r="BX268" t="str">
            <v>07.2018</v>
          </cell>
          <cell r="BY268" t="str">
            <v>08.2018</v>
          </cell>
          <cell r="BZ268" t="str">
            <v>09.2018</v>
          </cell>
          <cell r="CA268" t="str">
            <v>10.2018</v>
          </cell>
          <cell r="CB268" t="str">
            <v>11.2018</v>
          </cell>
          <cell r="CC268" t="str">
            <v>12.2018</v>
          </cell>
        </row>
        <row r="269">
          <cell r="G269" t="str">
            <v>Actual</v>
          </cell>
          <cell r="H269" t="str">
            <v>Actual</v>
          </cell>
          <cell r="I269" t="str">
            <v>Actual</v>
          </cell>
          <cell r="J269" t="str">
            <v>Actual</v>
          </cell>
          <cell r="K269" t="str">
            <v>Actual</v>
          </cell>
          <cell r="L269" t="str">
            <v>Actual</v>
          </cell>
          <cell r="M269" t="str">
            <v>Actual</v>
          </cell>
          <cell r="N269" t="str">
            <v>Actual</v>
          </cell>
          <cell r="O269" t="str">
            <v>Actual</v>
          </cell>
          <cell r="P269" t="str">
            <v>Actual</v>
          </cell>
          <cell r="Q269" t="str">
            <v>Actual</v>
          </cell>
          <cell r="R269" t="str">
            <v>Actual</v>
          </cell>
          <cell r="S269" t="str">
            <v>Actual</v>
          </cell>
          <cell r="AB269" t="str">
            <v>Budget</v>
          </cell>
          <cell r="AC269" t="str">
            <v>Budget</v>
          </cell>
          <cell r="AD269" t="str">
            <v>Budget</v>
          </cell>
          <cell r="AE269" t="str">
            <v>Budget</v>
          </cell>
          <cell r="AF269" t="str">
            <v>Budget</v>
          </cell>
          <cell r="AG269" t="str">
            <v>Budget</v>
          </cell>
          <cell r="AH269" t="str">
            <v>Budget</v>
          </cell>
          <cell r="AI269" t="str">
            <v>Budget</v>
          </cell>
          <cell r="AJ269" t="str">
            <v>Budget</v>
          </cell>
          <cell r="AK269" t="str">
            <v>Budget</v>
          </cell>
          <cell r="AL269" t="str">
            <v>Budget</v>
          </cell>
          <cell r="AM269" t="str">
            <v>Budget</v>
          </cell>
          <cell r="AN269" t="str">
            <v>Budget 2013</v>
          </cell>
          <cell r="AW269" t="str">
            <v>Actual</v>
          </cell>
          <cell r="AX269" t="str">
            <v>Actual</v>
          </cell>
          <cell r="AY269" t="str">
            <v>Actual</v>
          </cell>
          <cell r="AZ269" t="str">
            <v>Actual</v>
          </cell>
          <cell r="BA269" t="str">
            <v>Actual</v>
          </cell>
          <cell r="BB269" t="str">
            <v>Actual</v>
          </cell>
          <cell r="BC269" t="str">
            <v>Actual</v>
          </cell>
          <cell r="BD269" t="str">
            <v>Actual</v>
          </cell>
          <cell r="BE269" t="str">
            <v>Actual</v>
          </cell>
          <cell r="BF269" t="str">
            <v>Actual</v>
          </cell>
          <cell r="BG269" t="str">
            <v>Actual</v>
          </cell>
          <cell r="BH269" t="str">
            <v>Actual</v>
          </cell>
          <cell r="BR269" t="str">
            <v>Budget</v>
          </cell>
          <cell r="BS269" t="str">
            <v>Budget</v>
          </cell>
          <cell r="BT269" t="str">
            <v>Budget</v>
          </cell>
          <cell r="BU269" t="str">
            <v>Budget</v>
          </cell>
          <cell r="BV269" t="str">
            <v>Budget</v>
          </cell>
          <cell r="BW269" t="str">
            <v>Budget</v>
          </cell>
          <cell r="BX269" t="str">
            <v>Budget</v>
          </cell>
          <cell r="BY269" t="str">
            <v>Budget</v>
          </cell>
          <cell r="BZ269" t="str">
            <v>Budget</v>
          </cell>
          <cell r="CA269" t="str">
            <v>Budget</v>
          </cell>
          <cell r="CB269" t="str">
            <v>Budget</v>
          </cell>
          <cell r="CC269" t="str">
            <v>Budget</v>
          </cell>
        </row>
        <row r="270">
          <cell r="A270" t="str">
            <v>SWI</v>
          </cell>
          <cell r="B270" t="str">
            <v>A</v>
          </cell>
          <cell r="D270" t="str">
            <v>NET SALES</v>
          </cell>
          <cell r="G270">
            <v>365332.42</v>
          </cell>
          <cell r="H270">
            <v>353161.02999999997</v>
          </cell>
          <cell r="I270">
            <v>403023.45999999996</v>
          </cell>
          <cell r="J270">
            <v>455612.49</v>
          </cell>
          <cell r="K270">
            <v>478282.18000000017</v>
          </cell>
          <cell r="L270">
            <v>611813.66000000015</v>
          </cell>
          <cell r="M270">
            <v>843764.75999999978</v>
          </cell>
          <cell r="N270">
            <v>728940.62999999989</v>
          </cell>
          <cell r="O270">
            <v>699753.91000000015</v>
          </cell>
          <cell r="P270">
            <v>640633.28000000026</v>
          </cell>
          <cell r="Q270">
            <v>511913.01999999955</v>
          </cell>
          <cell r="R270">
            <v>541690.9299999997</v>
          </cell>
          <cell r="S270">
            <v>6633921.7699999996</v>
          </cell>
          <cell r="Y270" t="str">
            <v>NET SALES</v>
          </cell>
          <cell r="AB270">
            <v>308602.31289493339</v>
          </cell>
          <cell r="AC270">
            <v>267886.2260880376</v>
          </cell>
          <cell r="AD270">
            <v>320384.6142385354</v>
          </cell>
          <cell r="AE270">
            <v>408036.68739017763</v>
          </cell>
          <cell r="AF270">
            <v>445412.48527998151</v>
          </cell>
          <cell r="AG270">
            <v>550179.77177087334</v>
          </cell>
          <cell r="AH270">
            <v>760298.46505212411</v>
          </cell>
          <cell r="AI270">
            <v>677301.9637224162</v>
          </cell>
          <cell r="AJ270">
            <v>622706.65413696098</v>
          </cell>
          <cell r="AK270">
            <v>564006.15430228587</v>
          </cell>
          <cell r="AL270">
            <v>433421.89623331331</v>
          </cell>
          <cell r="AM270">
            <v>595279.28237744106</v>
          </cell>
          <cell r="AN270">
            <v>5953516.513487082</v>
          </cell>
          <cell r="AW270">
            <v>370219.06</v>
          </cell>
          <cell r="AX270">
            <v>404684.69</v>
          </cell>
          <cell r="AY270">
            <v>462807.87999999989</v>
          </cell>
          <cell r="AZ270">
            <v>518001.27</v>
          </cell>
          <cell r="BA270">
            <v>526333.77</v>
          </cell>
          <cell r="BB270">
            <v>544500.24000000022</v>
          </cell>
          <cell r="BC270">
            <v>642715.14999999991</v>
          </cell>
          <cell r="BD270">
            <v>590811.31999999983</v>
          </cell>
          <cell r="BE270">
            <v>576727.71999999974</v>
          </cell>
          <cell r="BF270">
            <v>534984.79</v>
          </cell>
          <cell r="BG270">
            <v>375252.59000000078</v>
          </cell>
          <cell r="BH270">
            <v>443216.78999999911</v>
          </cell>
          <cell r="BR270">
            <v>373920.89710000012</v>
          </cell>
          <cell r="BS270">
            <v>408730.90059999994</v>
          </cell>
          <cell r="BT270">
            <v>467435.4841</v>
          </cell>
          <cell r="BU270">
            <v>544108.37644799997</v>
          </cell>
          <cell r="BV270">
            <v>552860.94999200013</v>
          </cell>
          <cell r="BW270">
            <v>571942.81050400005</v>
          </cell>
          <cell r="BX270">
            <v>675107.51037600008</v>
          </cell>
          <cell r="BY270">
            <v>620586.98156000022</v>
          </cell>
          <cell r="BZ270">
            <v>605794.22987200017</v>
          </cell>
          <cell r="CA270">
            <v>633686.37913893373</v>
          </cell>
          <cell r="CB270">
            <v>476972.67731718865</v>
          </cell>
          <cell r="CC270">
            <v>509729.73849953589</v>
          </cell>
        </row>
        <row r="271">
          <cell r="A271" t="str">
            <v>SWI</v>
          </cell>
          <cell r="B271" t="str">
            <v>B</v>
          </cell>
          <cell r="D271" t="str">
            <v>COGS</v>
          </cell>
          <cell r="G271">
            <v>337715.05996272631</v>
          </cell>
          <cell r="H271">
            <v>328426.36766420229</v>
          </cell>
          <cell r="I271">
            <v>380118.35297753598</v>
          </cell>
          <cell r="J271">
            <v>420375.76401418779</v>
          </cell>
          <cell r="K271">
            <v>439259.30732662749</v>
          </cell>
          <cell r="L271">
            <v>565357.44199826091</v>
          </cell>
          <cell r="M271">
            <v>779410.15549101867</v>
          </cell>
          <cell r="N271">
            <v>672385.82812866441</v>
          </cell>
          <cell r="O271">
            <v>646969.11878933874</v>
          </cell>
          <cell r="P271">
            <v>590088.92056115496</v>
          </cell>
          <cell r="Q271">
            <v>473931.19531989907</v>
          </cell>
          <cell r="R271">
            <v>500824.23001517751</v>
          </cell>
          <cell r="S271">
            <v>6134861.7422487941</v>
          </cell>
          <cell r="Y271" t="str">
            <v>COGS</v>
          </cell>
          <cell r="AB271">
            <v>285911.54004083236</v>
          </cell>
          <cell r="AC271">
            <v>248039.1661178038</v>
          </cell>
          <cell r="AD271">
            <v>296219.58140358742</v>
          </cell>
          <cell r="AE271">
            <v>377700.79934596119</v>
          </cell>
          <cell r="AF271">
            <v>411390.35361086333</v>
          </cell>
          <cell r="AG271">
            <v>509375.78705507907</v>
          </cell>
          <cell r="AH271">
            <v>704565.39202528168</v>
          </cell>
          <cell r="AI271">
            <v>626842.98257145751</v>
          </cell>
          <cell r="AJ271">
            <v>577701.02394875803</v>
          </cell>
          <cell r="AK271">
            <v>522887.03990764573</v>
          </cell>
          <cell r="AL271">
            <v>402142.69577727118</v>
          </cell>
          <cell r="AM271">
            <v>546139.48617373768</v>
          </cell>
          <cell r="AN271">
            <v>5508915.847978279</v>
          </cell>
          <cell r="AW271">
            <v>343057.06745311606</v>
          </cell>
          <cell r="AX271">
            <v>376733.82101194246</v>
          </cell>
          <cell r="AY271">
            <v>431165.68693826691</v>
          </cell>
          <cell r="AZ271">
            <v>482789.05143529858</v>
          </cell>
          <cell r="BA271">
            <v>475751.36662670801</v>
          </cell>
          <cell r="BB271">
            <v>503968.23218496167</v>
          </cell>
          <cell r="BC271">
            <v>592960.36038185935</v>
          </cell>
          <cell r="BD271">
            <v>549097.36907029327</v>
          </cell>
          <cell r="BE271">
            <v>532998.5607445006</v>
          </cell>
          <cell r="BF271">
            <v>494722.93493354926</v>
          </cell>
          <cell r="BG271">
            <v>344345.57014309557</v>
          </cell>
          <cell r="BH271">
            <v>410503.31590877223</v>
          </cell>
          <cell r="BR271">
            <v>346495.75984760013</v>
          </cell>
          <cell r="BS271">
            <v>379367.87057039991</v>
          </cell>
          <cell r="BT271">
            <v>433542.08757660002</v>
          </cell>
          <cell r="BU271">
            <v>504696.56247607997</v>
          </cell>
          <cell r="BV271">
            <v>512043.67897176009</v>
          </cell>
          <cell r="BW271">
            <v>529149.34969624004</v>
          </cell>
          <cell r="BX271">
            <v>624003.64379496011</v>
          </cell>
          <cell r="BY271">
            <v>571765.59852838423</v>
          </cell>
          <cell r="BZ271">
            <v>558681.79978416022</v>
          </cell>
          <cell r="CA271">
            <v>589668.00715142256</v>
          </cell>
          <cell r="CB271">
            <v>443325.38851951656</v>
          </cell>
          <cell r="CC271">
            <v>473437.25058948871</v>
          </cell>
        </row>
        <row r="272">
          <cell r="A272" t="str">
            <v>SWI</v>
          </cell>
          <cell r="D272" t="str">
            <v>GROSS MARGIN</v>
          </cell>
          <cell r="G272">
            <v>27617.360037273669</v>
          </cell>
          <cell r="H272">
            <v>24734.662335797679</v>
          </cell>
          <cell r="I272">
            <v>22905.107022463984</v>
          </cell>
          <cell r="J272">
            <v>35236.725985812198</v>
          </cell>
          <cell r="K272">
            <v>39022.87267337268</v>
          </cell>
          <cell r="L272">
            <v>46456.218001739238</v>
          </cell>
          <cell r="M272">
            <v>64354.604508981109</v>
          </cell>
          <cell r="N272">
            <v>56554.801871335483</v>
          </cell>
          <cell r="O272">
            <v>52784.791210661409</v>
          </cell>
          <cell r="P272">
            <v>50544.359438845306</v>
          </cell>
          <cell r="Q272">
            <v>37981.824680100486</v>
          </cell>
          <cell r="R272">
            <v>40866.699984822189</v>
          </cell>
          <cell r="S272">
            <v>499060.02775120543</v>
          </cell>
          <cell r="Y272" t="str">
            <v>GROSS MARGIN</v>
          </cell>
          <cell r="AB272">
            <v>22690.772854101029</v>
          </cell>
          <cell r="AC272">
            <v>19847.059970233793</v>
          </cell>
          <cell r="AD272">
            <v>24165.032834947982</v>
          </cell>
          <cell r="AE272">
            <v>30335.888044216437</v>
          </cell>
          <cell r="AF272">
            <v>34022.131669118186</v>
          </cell>
          <cell r="AG272">
            <v>40803.984715794271</v>
          </cell>
          <cell r="AH272">
            <v>55733.073026842438</v>
          </cell>
          <cell r="AI272">
            <v>50458.981150958687</v>
          </cell>
          <cell r="AJ272">
            <v>45005.630188202951</v>
          </cell>
          <cell r="AK272">
            <v>41119.114394640143</v>
          </cell>
          <cell r="AL272">
            <v>31279.200456042134</v>
          </cell>
          <cell r="AM272">
            <v>49139.796203703387</v>
          </cell>
          <cell r="AN272">
            <v>444600.66550880147</v>
          </cell>
          <cell r="AW272">
            <v>27161.992546883936</v>
          </cell>
          <cell r="AX272">
            <v>27950.86898805754</v>
          </cell>
          <cell r="AY272">
            <v>31642.193061732978</v>
          </cell>
          <cell r="AZ272">
            <v>35212.218564701441</v>
          </cell>
          <cell r="BA272">
            <v>50582.403373292007</v>
          </cell>
          <cell r="BB272">
            <v>40532.007815038553</v>
          </cell>
          <cell r="BC272">
            <v>49754.789618140552</v>
          </cell>
          <cell r="BD272">
            <v>41713.950929706567</v>
          </cell>
          <cell r="BE272">
            <v>43729.159255499137</v>
          </cell>
          <cell r="BF272">
            <v>40261.855066450778</v>
          </cell>
          <cell r="BG272">
            <v>30907.019856905215</v>
          </cell>
          <cell r="BH272">
            <v>32713.474091226875</v>
          </cell>
          <cell r="BR272">
            <v>27425.137252399989</v>
          </cell>
          <cell r="BS272">
            <v>29363.03002960002</v>
          </cell>
          <cell r="BT272">
            <v>33893.396523399977</v>
          </cell>
          <cell r="BU272">
            <v>39411.813971919997</v>
          </cell>
          <cell r="BV272">
            <v>40817.271020240034</v>
          </cell>
          <cell r="BW272">
            <v>42793.460807760013</v>
          </cell>
          <cell r="BX272">
            <v>51103.866581039969</v>
          </cell>
          <cell r="BY272">
            <v>48821.383031615987</v>
          </cell>
          <cell r="BZ272">
            <v>47112.430087839952</v>
          </cell>
          <cell r="CA272">
            <v>44018.371987511171</v>
          </cell>
          <cell r="CB272">
            <v>33647.288797672081</v>
          </cell>
          <cell r="CC272">
            <v>36292.487910047174</v>
          </cell>
        </row>
        <row r="273">
          <cell r="A273" t="str">
            <v>SWI</v>
          </cell>
          <cell r="B273" t="str">
            <v>C</v>
          </cell>
          <cell r="D273" t="str">
            <v>Income from suppliers</v>
          </cell>
          <cell r="G273">
            <v>1136.7988318779703</v>
          </cell>
          <cell r="H273">
            <v>2039.7064019623206</v>
          </cell>
          <cell r="I273">
            <v>35479.371071880749</v>
          </cell>
          <cell r="J273">
            <v>6571.7197748625495</v>
          </cell>
          <cell r="K273">
            <v>6748.2405035569436</v>
          </cell>
          <cell r="L273">
            <v>16793.468082041371</v>
          </cell>
          <cell r="M273">
            <v>27742.527491854547</v>
          </cell>
          <cell r="N273">
            <v>16300.578792621071</v>
          </cell>
          <cell r="O273">
            <v>12001.32721362027</v>
          </cell>
          <cell r="P273">
            <v>18583.89343630596</v>
          </cell>
          <cell r="Q273">
            <v>20799.83792681772</v>
          </cell>
          <cell r="R273">
            <v>61907.818032706768</v>
          </cell>
          <cell r="S273">
            <v>226105.28756010823</v>
          </cell>
          <cell r="Y273" t="str">
            <v>Income from suppliers</v>
          </cell>
          <cell r="AB273">
            <v>903.79472786241445</v>
          </cell>
          <cell r="AC273">
            <v>903.34351041035825</v>
          </cell>
          <cell r="AD273">
            <v>1236.2188295876765</v>
          </cell>
          <cell r="AE273">
            <v>1458.1664604859329</v>
          </cell>
          <cell r="AF273">
            <v>2046.4627002875966</v>
          </cell>
          <cell r="AG273">
            <v>1834.4738997739523</v>
          </cell>
          <cell r="AH273">
            <v>2291.2035928868618</v>
          </cell>
          <cell r="AI273">
            <v>2290.5149497771486</v>
          </cell>
          <cell r="AJ273">
            <v>1740.8501659421688</v>
          </cell>
          <cell r="AK273">
            <v>1731.2943855181068</v>
          </cell>
          <cell r="AL273">
            <v>1254.1854306479113</v>
          </cell>
          <cell r="AM273">
            <v>3921.7702221127383</v>
          </cell>
          <cell r="AN273">
            <v>21612.278875292868</v>
          </cell>
          <cell r="AW273">
            <v>8400.381949921426</v>
          </cell>
          <cell r="AX273">
            <v>8583.365004293446</v>
          </cell>
          <cell r="AY273">
            <v>7059.4834078110925</v>
          </cell>
          <cell r="AZ273">
            <v>7923.3775066765875</v>
          </cell>
          <cell r="BA273">
            <v>9227.5300481839149</v>
          </cell>
          <cell r="BB273">
            <v>11120.533651924732</v>
          </cell>
          <cell r="BC273">
            <v>12721.667871278498</v>
          </cell>
          <cell r="BD273">
            <v>11969.754625315942</v>
          </cell>
          <cell r="BE273">
            <v>11628.990320919278</v>
          </cell>
          <cell r="BF273">
            <v>11567.073068543683</v>
          </cell>
          <cell r="BG273">
            <v>7868.1480862708659</v>
          </cell>
          <cell r="BH273">
            <v>14662.620398439203</v>
          </cell>
          <cell r="BR273">
            <v>11416.437955833437</v>
          </cell>
          <cell r="BS273">
            <v>10673.700053582103</v>
          </cell>
          <cell r="BT273">
            <v>11012.77698215194</v>
          </cell>
          <cell r="BU273">
            <v>9995.5037641410472</v>
          </cell>
          <cell r="BV273">
            <v>10098.555940221231</v>
          </cell>
          <cell r="BW273">
            <v>10566.464451120995</v>
          </cell>
          <cell r="BX273">
            <v>12392.182739373391</v>
          </cell>
          <cell r="BY273">
            <v>11689.566603143438</v>
          </cell>
          <cell r="BZ273">
            <v>10909.013774572355</v>
          </cell>
          <cell r="CA273">
            <v>11828.354385645813</v>
          </cell>
          <cell r="CB273">
            <v>8994.6843432810219</v>
          </cell>
          <cell r="CC273">
            <v>9967.3671197797139</v>
          </cell>
        </row>
        <row r="274">
          <cell r="A274" t="str">
            <v>SWI</v>
          </cell>
          <cell r="D274" t="str">
            <v>TOTAL MARGIN</v>
          </cell>
          <cell r="G274">
            <v>28754.158869151641</v>
          </cell>
          <cell r="H274">
            <v>26774.36873776</v>
          </cell>
          <cell r="I274">
            <v>58384.478094344733</v>
          </cell>
          <cell r="J274">
            <v>41808.445760674746</v>
          </cell>
          <cell r="K274">
            <v>45771.113176929626</v>
          </cell>
          <cell r="L274">
            <v>63249.686083780609</v>
          </cell>
          <cell r="M274">
            <v>92097.132000835656</v>
          </cell>
          <cell r="N274">
            <v>72855.380663956559</v>
          </cell>
          <cell r="O274">
            <v>64786.118424281682</v>
          </cell>
          <cell r="P274">
            <v>69128.252875151258</v>
          </cell>
          <cell r="Q274">
            <v>58781.662606918209</v>
          </cell>
          <cell r="R274">
            <v>102774.51801752896</v>
          </cell>
          <cell r="S274">
            <v>725165.31531131372</v>
          </cell>
          <cell r="Y274" t="str">
            <v>TOTAL MARGIN</v>
          </cell>
          <cell r="AB274">
            <v>23594.567581963445</v>
          </cell>
          <cell r="AC274">
            <v>20750.403480644152</v>
          </cell>
          <cell r="AD274">
            <v>25401.251664535659</v>
          </cell>
          <cell r="AE274">
            <v>31794.05450470237</v>
          </cell>
          <cell r="AF274">
            <v>36068.594369405779</v>
          </cell>
          <cell r="AG274">
            <v>42638.458615568226</v>
          </cell>
          <cell r="AH274">
            <v>58024.276619729302</v>
          </cell>
          <cell r="AI274">
            <v>52749.496100735836</v>
          </cell>
          <cell r="AJ274">
            <v>46746.480354145118</v>
          </cell>
          <cell r="AK274">
            <v>42850.40878015825</v>
          </cell>
          <cell r="AL274">
            <v>32533.385886690045</v>
          </cell>
          <cell r="AM274">
            <v>53061.566425816127</v>
          </cell>
          <cell r="AN274">
            <v>466212.94438409433</v>
          </cell>
          <cell r="AW274">
            <v>35562.374496805365</v>
          </cell>
          <cell r="AX274">
            <v>36534.233992350986</v>
          </cell>
          <cell r="AY274">
            <v>38701.676469544072</v>
          </cell>
          <cell r="AZ274">
            <v>43135.59607137803</v>
          </cell>
          <cell r="BA274">
            <v>59809.933421475922</v>
          </cell>
          <cell r="BB274">
            <v>51652.541466963288</v>
          </cell>
          <cell r="BC274">
            <v>62476.457489419052</v>
          </cell>
          <cell r="BD274">
            <v>53683.705555022505</v>
          </cell>
          <cell r="BE274">
            <v>55358.149576418415</v>
          </cell>
          <cell r="BF274">
            <v>51828.928134994465</v>
          </cell>
          <cell r="BG274">
            <v>38775.167943176079</v>
          </cell>
          <cell r="BH274">
            <v>47376.09448966608</v>
          </cell>
          <cell r="BR274">
            <v>38841.575208233422</v>
          </cell>
          <cell r="BS274">
            <v>40036.730083182119</v>
          </cell>
          <cell r="BT274">
            <v>44906.173505551917</v>
          </cell>
          <cell r="BU274">
            <v>49407.317736061043</v>
          </cell>
          <cell r="BV274">
            <v>50915.826960461265</v>
          </cell>
          <cell r="BW274">
            <v>53359.925258881005</v>
          </cell>
          <cell r="BX274">
            <v>63496.04932041336</v>
          </cell>
          <cell r="BY274">
            <v>60510.949634759425</v>
          </cell>
          <cell r="BZ274">
            <v>58021.443862412307</v>
          </cell>
          <cell r="CA274">
            <v>55846.726373156984</v>
          </cell>
          <cell r="CB274">
            <v>42641.973140953101</v>
          </cell>
          <cell r="CC274">
            <v>46259.855029826889</v>
          </cell>
        </row>
        <row r="275">
          <cell r="A275" t="str">
            <v>SWI</v>
          </cell>
          <cell r="B275" t="str">
            <v>DJ</v>
          </cell>
          <cell r="D275" t="str">
            <v>Total Rent</v>
          </cell>
          <cell r="G275">
            <v>1274</v>
          </cell>
          <cell r="H275">
            <v>1274</v>
          </cell>
          <cell r="I275">
            <v>1274</v>
          </cell>
          <cell r="J275">
            <v>1274</v>
          </cell>
          <cell r="K275">
            <v>1274</v>
          </cell>
          <cell r="L275">
            <v>7968.26</v>
          </cell>
          <cell r="M275">
            <v>7968.26</v>
          </cell>
          <cell r="N275">
            <v>7968.2599999999984</v>
          </cell>
          <cell r="O275">
            <v>7968.260000000002</v>
          </cell>
          <cell r="P275">
            <v>7968.260000000002</v>
          </cell>
          <cell r="Q275">
            <v>2664.2599999999948</v>
          </cell>
          <cell r="R275">
            <v>2664.260000000002</v>
          </cell>
          <cell r="S275">
            <v>51539.82</v>
          </cell>
          <cell r="Y275" t="str">
            <v>Total Rent</v>
          </cell>
          <cell r="AB275">
            <v>2665</v>
          </cell>
          <cell r="AC275">
            <v>2665</v>
          </cell>
          <cell r="AD275">
            <v>2665</v>
          </cell>
          <cell r="AE275">
            <v>2665</v>
          </cell>
          <cell r="AF275">
            <v>7970</v>
          </cell>
          <cell r="AG275">
            <v>7970</v>
          </cell>
          <cell r="AH275">
            <v>7970</v>
          </cell>
          <cell r="AI275">
            <v>7970</v>
          </cell>
          <cell r="AJ275">
            <v>7970</v>
          </cell>
          <cell r="AK275">
            <v>7970</v>
          </cell>
          <cell r="AL275">
            <v>2665</v>
          </cell>
          <cell r="AM275">
            <v>2665</v>
          </cell>
          <cell r="AN275">
            <v>63810</v>
          </cell>
          <cell r="AW275">
            <v>2664.26</v>
          </cell>
          <cell r="AX275">
            <v>2664.26</v>
          </cell>
          <cell r="AY275">
            <v>2664.2599999999993</v>
          </cell>
          <cell r="AZ275">
            <v>2664.2600000000011</v>
          </cell>
          <cell r="BA275">
            <v>7968.2599999999984</v>
          </cell>
          <cell r="BB275">
            <v>7968.260000000002</v>
          </cell>
          <cell r="BC275">
            <v>7968.2599999999984</v>
          </cell>
          <cell r="BD275">
            <v>7968.260000000002</v>
          </cell>
          <cell r="BE275">
            <v>7968.2599999999948</v>
          </cell>
          <cell r="BF275">
            <v>7968.260000000002</v>
          </cell>
          <cell r="BG275">
            <v>2664.260000000002</v>
          </cell>
          <cell r="BH275">
            <v>2664.260000000002</v>
          </cell>
          <cell r="BR275">
            <v>2664.26</v>
          </cell>
          <cell r="BS275">
            <v>2664.26</v>
          </cell>
          <cell r="BT275">
            <v>2664.2599999999993</v>
          </cell>
          <cell r="BU275">
            <v>2664.2600000000011</v>
          </cell>
          <cell r="BV275">
            <v>7968.260000000002</v>
          </cell>
          <cell r="BW275">
            <v>7968.260000000002</v>
          </cell>
          <cell r="BX275">
            <v>7968.260000000002</v>
          </cell>
          <cell r="BY275">
            <v>7968.260000000002</v>
          </cell>
          <cell r="BZ275">
            <v>7968.260000000002</v>
          </cell>
          <cell r="CA275">
            <v>7968.260000000002</v>
          </cell>
          <cell r="CB275">
            <v>2664.26</v>
          </cell>
          <cell r="CC275">
            <v>2664.26</v>
          </cell>
        </row>
        <row r="276">
          <cell r="A276" t="str">
            <v>SWI</v>
          </cell>
          <cell r="B276" t="str">
            <v>I</v>
          </cell>
          <cell r="D276" t="str">
            <v>Staff</v>
          </cell>
          <cell r="G276">
            <v>13967.6</v>
          </cell>
          <cell r="H276">
            <v>16199.169999999998</v>
          </cell>
          <cell r="I276">
            <v>16446.530000000002</v>
          </cell>
          <cell r="J276">
            <v>16220.979999999994</v>
          </cell>
          <cell r="K276">
            <v>16532.12</v>
          </cell>
          <cell r="L276">
            <v>16083.800000000003</v>
          </cell>
          <cell r="M276">
            <v>16386.449999999997</v>
          </cell>
          <cell r="N276">
            <v>14883.299999999996</v>
          </cell>
          <cell r="O276">
            <v>14748.05</v>
          </cell>
          <cell r="P276">
            <v>16074.450000000004</v>
          </cell>
          <cell r="Q276">
            <v>14115.18</v>
          </cell>
          <cell r="R276">
            <v>16302.829999999998</v>
          </cell>
          <cell r="S276">
            <v>187960.45999999996</v>
          </cell>
          <cell r="Y276" t="str">
            <v>Staff</v>
          </cell>
          <cell r="AB276">
            <v>15581.907999999999</v>
          </cell>
          <cell r="AC276">
            <v>15581.907999999999</v>
          </cell>
          <cell r="AD276">
            <v>15581.907999999999</v>
          </cell>
          <cell r="AE276">
            <v>15581.907999999999</v>
          </cell>
          <cell r="AF276">
            <v>15581.907999999999</v>
          </cell>
          <cell r="AG276">
            <v>15581.907999999999</v>
          </cell>
          <cell r="AH276">
            <v>15581.907999999999</v>
          </cell>
          <cell r="AI276">
            <v>15581.907999999999</v>
          </cell>
          <cell r="AJ276">
            <v>15581.907999999999</v>
          </cell>
          <cell r="AK276">
            <v>15581.907999999999</v>
          </cell>
          <cell r="AL276">
            <v>15581.907999999999</v>
          </cell>
          <cell r="AM276">
            <v>15581.907999999999</v>
          </cell>
          <cell r="AN276">
            <v>186982.89599999998</v>
          </cell>
          <cell r="AW276">
            <v>17362.39</v>
          </cell>
          <cell r="AX276">
            <v>15331.449999999997</v>
          </cell>
          <cell r="AY276">
            <v>16913.120000000003</v>
          </cell>
          <cell r="AZ276">
            <v>17570.659999999996</v>
          </cell>
          <cell r="BA276">
            <v>18255.880000000005</v>
          </cell>
          <cell r="BB276">
            <v>12710.43</v>
          </cell>
          <cell r="BC276">
            <v>16736.740000000002</v>
          </cell>
          <cell r="BD276">
            <v>14130.769999999991</v>
          </cell>
          <cell r="BE276">
            <v>17255.710000000006</v>
          </cell>
          <cell r="BF276">
            <v>17822.389999999996</v>
          </cell>
          <cell r="BG276">
            <v>18150.020000000011</v>
          </cell>
          <cell r="BH276">
            <v>4729.8000000000011</v>
          </cell>
          <cell r="BR276">
            <v>18301.887333333336</v>
          </cell>
          <cell r="BS276">
            <v>18301.887333333336</v>
          </cell>
          <cell r="BT276">
            <v>18301.887333333336</v>
          </cell>
          <cell r="BU276">
            <v>18301.887333333336</v>
          </cell>
          <cell r="BV276">
            <v>18301.887333333336</v>
          </cell>
          <cell r="BW276">
            <v>18301.887333333336</v>
          </cell>
          <cell r="BX276">
            <v>18301.887333333336</v>
          </cell>
          <cell r="BY276">
            <v>18301.887333333336</v>
          </cell>
          <cell r="BZ276">
            <v>18301.887333333336</v>
          </cell>
          <cell r="CA276">
            <v>18301.887333333336</v>
          </cell>
          <cell r="CB276">
            <v>18301.887333333336</v>
          </cell>
          <cell r="CC276">
            <v>18301.887333333336</v>
          </cell>
        </row>
        <row r="277">
          <cell r="A277" t="str">
            <v>SWI</v>
          </cell>
          <cell r="B277" t="str">
            <v>EF</v>
          </cell>
          <cell r="D277" t="str">
            <v>Warehouse &amp; Distribution Costs</v>
          </cell>
          <cell r="G277">
            <v>3771.4820437646354</v>
          </cell>
          <cell r="H277">
            <v>5617.8859488493263</v>
          </cell>
          <cell r="I277">
            <v>5834.9756171738509</v>
          </cell>
          <cell r="J277">
            <v>5579.3281090479204</v>
          </cell>
          <cell r="K277">
            <v>4728.044652683946</v>
          </cell>
          <cell r="L277">
            <v>4590.5243026560574</v>
          </cell>
          <cell r="M277">
            <v>7762.2032656705951</v>
          </cell>
          <cell r="N277">
            <v>5917.2436525801913</v>
          </cell>
          <cell r="O277">
            <v>6405.9714260294932</v>
          </cell>
          <cell r="P277">
            <v>5848.5822806135138</v>
          </cell>
          <cell r="Q277">
            <v>5711.4688304658912</v>
          </cell>
          <cell r="R277">
            <v>7576.852549043032</v>
          </cell>
          <cell r="S277">
            <v>69344.562678578441</v>
          </cell>
          <cell r="Y277" t="str">
            <v>Warehouse &amp; Distribution Costs</v>
          </cell>
          <cell r="AB277">
            <v>3961.0337293250182</v>
          </cell>
          <cell r="AC277">
            <v>3937.9581069142855</v>
          </cell>
          <cell r="AD277">
            <v>4282.4656190872502</v>
          </cell>
          <cell r="AE277">
            <v>4972.8425073224207</v>
          </cell>
          <cell r="AF277">
            <v>4722.4084106582286</v>
          </cell>
          <cell r="AG277">
            <v>5026.1324007287149</v>
          </cell>
          <cell r="AH277">
            <v>6396.9841043801634</v>
          </cell>
          <cell r="AI277">
            <v>5680.4676194419308</v>
          </cell>
          <cell r="AJ277">
            <v>5435.0295873028044</v>
          </cell>
          <cell r="AK277">
            <v>5577.0763332173246</v>
          </cell>
          <cell r="AL277">
            <v>4415.8925429190376</v>
          </cell>
          <cell r="AM277">
            <v>6780.1814287013203</v>
          </cell>
          <cell r="AN277">
            <v>61188.472389998497</v>
          </cell>
          <cell r="AW277">
            <v>0</v>
          </cell>
          <cell r="AX277">
            <v>0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B277">
            <v>0</v>
          </cell>
          <cell r="CC277">
            <v>0</v>
          </cell>
        </row>
        <row r="278">
          <cell r="A278" t="str">
            <v>SWI</v>
          </cell>
          <cell r="B278" t="str">
            <v>KLM</v>
          </cell>
          <cell r="D278" t="str">
            <v>Utilities / Supplies / Services</v>
          </cell>
          <cell r="G278">
            <v>5005.88</v>
          </cell>
          <cell r="H278">
            <v>8699.58</v>
          </cell>
          <cell r="I278">
            <v>9279.1747506632946</v>
          </cell>
          <cell r="J278">
            <v>3976.8240275016651</v>
          </cell>
          <cell r="K278">
            <v>4596.7216944702668</v>
          </cell>
          <cell r="L278">
            <v>3438.4098533310448</v>
          </cell>
          <cell r="M278">
            <v>4011.7500000000005</v>
          </cell>
          <cell r="N278">
            <v>8279.15</v>
          </cell>
          <cell r="O278">
            <v>6493.2940532049015</v>
          </cell>
          <cell r="P278">
            <v>5533.2099999999982</v>
          </cell>
          <cell r="Q278">
            <v>6561.7675876336289</v>
          </cell>
          <cell r="R278">
            <v>12163.545611805803</v>
          </cell>
          <cell r="S278">
            <v>78039.307578610606</v>
          </cell>
          <cell r="Y278" t="str">
            <v>Utilities / Supplies / Services</v>
          </cell>
          <cell r="AB278">
            <v>3822.1406264272728</v>
          </cell>
          <cell r="AC278">
            <v>3659.3806051642164</v>
          </cell>
          <cell r="AD278">
            <v>3869.2396422611719</v>
          </cell>
          <cell r="AE278">
            <v>4219.623345822195</v>
          </cell>
          <cell r="AF278">
            <v>4369.0307701682377</v>
          </cell>
          <cell r="AG278">
            <v>4787.8314731385999</v>
          </cell>
          <cell r="AH278">
            <v>5627.7678635981556</v>
          </cell>
          <cell r="AI278">
            <v>5295.994518452062</v>
          </cell>
          <cell r="AJ278">
            <v>5077.7531685125359</v>
          </cell>
          <cell r="AK278">
            <v>4843.101576217925</v>
          </cell>
          <cell r="AL278">
            <v>4321.0991372132312</v>
          </cell>
          <cell r="AM278">
            <v>10921.630471533716</v>
          </cell>
          <cell r="AN278">
            <v>60814.593198509319</v>
          </cell>
          <cell r="AW278">
            <v>6632.5599999999986</v>
          </cell>
          <cell r="AX278">
            <v>5435.5299999999988</v>
          </cell>
          <cell r="AY278">
            <v>5322.4500000000016</v>
          </cell>
          <cell r="AZ278">
            <v>2664.4499999999994</v>
          </cell>
          <cell r="BA278">
            <v>10737.91</v>
          </cell>
          <cell r="BB278">
            <v>4796.66</v>
          </cell>
          <cell r="BC278">
            <v>5430.77</v>
          </cell>
          <cell r="BD278">
            <v>6435.1899999999987</v>
          </cell>
          <cell r="BE278">
            <v>4985.2600000000039</v>
          </cell>
          <cell r="BF278">
            <v>5848.6999999999971</v>
          </cell>
          <cell r="BG278">
            <v>5800.029999999997</v>
          </cell>
          <cell r="BH278">
            <v>7360.6900000000014</v>
          </cell>
          <cell r="BR278">
            <v>5955.5454833333333</v>
          </cell>
          <cell r="BS278">
            <v>5955.5454833333333</v>
          </cell>
          <cell r="BT278">
            <v>5955.5454833333333</v>
          </cell>
          <cell r="BU278">
            <v>5955.5454833333333</v>
          </cell>
          <cell r="BV278">
            <v>5955.5454833333333</v>
          </cell>
          <cell r="BW278">
            <v>5955.5454833333333</v>
          </cell>
          <cell r="BX278">
            <v>5955.5454833333333</v>
          </cell>
          <cell r="BY278">
            <v>5955.5454833333333</v>
          </cell>
          <cell r="BZ278">
            <v>5955.5454833333333</v>
          </cell>
          <cell r="CA278">
            <v>5955.5454833333333</v>
          </cell>
          <cell r="CB278">
            <v>5955.5454833333333</v>
          </cell>
          <cell r="CC278">
            <v>6535.2954833333333</v>
          </cell>
        </row>
        <row r="279">
          <cell r="A279" t="str">
            <v>SWI</v>
          </cell>
          <cell r="B279" t="str">
            <v>N</v>
          </cell>
          <cell r="D279" t="str">
            <v>Tax, Duty &amp; Other Charges</v>
          </cell>
          <cell r="G279">
            <v>416.59</v>
          </cell>
          <cell r="H279">
            <v>2754</v>
          </cell>
          <cell r="I279">
            <v>414.99999999999989</v>
          </cell>
          <cell r="J279">
            <v>415</v>
          </cell>
          <cell r="K279">
            <v>415.00000000000023</v>
          </cell>
          <cell r="L279">
            <v>415</v>
          </cell>
          <cell r="M279">
            <v>415</v>
          </cell>
          <cell r="N279">
            <v>415</v>
          </cell>
          <cell r="O279">
            <v>415</v>
          </cell>
          <cell r="P279">
            <v>426.11</v>
          </cell>
          <cell r="Q279">
            <v>415</v>
          </cell>
          <cell r="R279">
            <v>415</v>
          </cell>
          <cell r="S279">
            <v>7331.7</v>
          </cell>
          <cell r="Y279" t="str">
            <v>Tax, Duty &amp; Other Charges</v>
          </cell>
          <cell r="AB279">
            <v>415.78450522972327</v>
          </cell>
          <cell r="AC279">
            <v>415.78450522972327</v>
          </cell>
          <cell r="AD279">
            <v>415.78450522972327</v>
          </cell>
          <cell r="AE279">
            <v>415.78450522972327</v>
          </cell>
          <cell r="AF279">
            <v>415.78450522972327</v>
          </cell>
          <cell r="AG279">
            <v>415.78450522972327</v>
          </cell>
          <cell r="AH279">
            <v>415.78450522972327</v>
          </cell>
          <cell r="AI279">
            <v>415.78450522972327</v>
          </cell>
          <cell r="AJ279">
            <v>415.78450522972327</v>
          </cell>
          <cell r="AK279">
            <v>415.78450522972327</v>
          </cell>
          <cell r="AL279">
            <v>415.78450522972327</v>
          </cell>
          <cell r="AM279">
            <v>415.78450522972327</v>
          </cell>
          <cell r="AN279">
            <v>4989.4140627566803</v>
          </cell>
          <cell r="AW279">
            <v>498.47</v>
          </cell>
          <cell r="AX279">
            <v>496</v>
          </cell>
          <cell r="AY279">
            <v>2913</v>
          </cell>
          <cell r="AZ279">
            <v>496</v>
          </cell>
          <cell r="BA279">
            <v>529.19999999999982</v>
          </cell>
          <cell r="BB279">
            <v>496</v>
          </cell>
          <cell r="BC279">
            <v>496</v>
          </cell>
          <cell r="BD279">
            <v>496</v>
          </cell>
          <cell r="BE279">
            <v>496.00000000000045</v>
          </cell>
          <cell r="BF279">
            <v>496</v>
          </cell>
          <cell r="BG279">
            <v>508.59</v>
          </cell>
          <cell r="BH279">
            <v>596</v>
          </cell>
          <cell r="BR279">
            <v>740.18933333333337</v>
          </cell>
          <cell r="BS279">
            <v>740.18933333333337</v>
          </cell>
          <cell r="BT279">
            <v>740.18933333333337</v>
          </cell>
          <cell r="BU279">
            <v>740.18933333333337</v>
          </cell>
          <cell r="BV279">
            <v>740.18933333333337</v>
          </cell>
          <cell r="BW279">
            <v>740.18933333333337</v>
          </cell>
          <cell r="BX279">
            <v>740.18933333333337</v>
          </cell>
          <cell r="BY279">
            <v>740.18933333333337</v>
          </cell>
          <cell r="BZ279">
            <v>740.18933333333337</v>
          </cell>
          <cell r="CA279">
            <v>740.18933333333337</v>
          </cell>
          <cell r="CB279">
            <v>740.18933333333337</v>
          </cell>
          <cell r="CC279">
            <v>740.18933333333337</v>
          </cell>
        </row>
        <row r="280">
          <cell r="A280" t="str">
            <v>SWI</v>
          </cell>
          <cell r="B280" t="str">
            <v>O</v>
          </cell>
          <cell r="D280" t="str">
            <v>Marketing</v>
          </cell>
          <cell r="G280">
            <v>0</v>
          </cell>
          <cell r="H280">
            <v>0</v>
          </cell>
          <cell r="I280">
            <v>0</v>
          </cell>
          <cell r="J280">
            <v>1626.02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1626.02</v>
          </cell>
          <cell r="Y280" t="str">
            <v>Marketing</v>
          </cell>
          <cell r="AB280">
            <v>2000</v>
          </cell>
          <cell r="AC280">
            <v>2000</v>
          </cell>
          <cell r="AD280">
            <v>2000</v>
          </cell>
          <cell r="AE280">
            <v>2000</v>
          </cell>
          <cell r="AF280">
            <v>2000</v>
          </cell>
          <cell r="AG280">
            <v>2000</v>
          </cell>
          <cell r="AH280">
            <v>2000</v>
          </cell>
          <cell r="AI280">
            <v>2000</v>
          </cell>
          <cell r="AJ280">
            <v>2000</v>
          </cell>
          <cell r="AK280">
            <v>2000</v>
          </cell>
          <cell r="AL280">
            <v>2000</v>
          </cell>
          <cell r="AM280">
            <v>2000</v>
          </cell>
          <cell r="AN280">
            <v>24000</v>
          </cell>
          <cell r="AW280">
            <v>0</v>
          </cell>
          <cell r="AX280">
            <v>0</v>
          </cell>
          <cell r="AY280">
            <v>67.2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2700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B280">
            <v>0</v>
          </cell>
          <cell r="CC280">
            <v>0</v>
          </cell>
        </row>
        <row r="281">
          <cell r="A281" t="str">
            <v>SWI</v>
          </cell>
          <cell r="D281" t="str">
            <v>TOTAL COST</v>
          </cell>
          <cell r="G281">
            <v>24435.552043764637</v>
          </cell>
          <cell r="H281">
            <v>34544.635948849325</v>
          </cell>
          <cell r="I281">
            <v>33249.680367837151</v>
          </cell>
          <cell r="J281">
            <v>29092.152136549583</v>
          </cell>
          <cell r="K281">
            <v>27545.886347154214</v>
          </cell>
          <cell r="L281">
            <v>32495.994155987108</v>
          </cell>
          <cell r="M281">
            <v>36543.663265670599</v>
          </cell>
          <cell r="N281">
            <v>37462.953652580189</v>
          </cell>
          <cell r="O281">
            <v>36030.575479234394</v>
          </cell>
          <cell r="P281">
            <v>35850.612280613517</v>
          </cell>
          <cell r="Q281">
            <v>29467.676418099516</v>
          </cell>
          <cell r="R281">
            <v>39122.488160848836</v>
          </cell>
          <cell r="S281">
            <v>395841.87025718909</v>
          </cell>
          <cell r="Y281" t="str">
            <v>TOTAL COST</v>
          </cell>
          <cell r="AB281">
            <v>28445.866860982016</v>
          </cell>
          <cell r="AC281">
            <v>28260.031217308224</v>
          </cell>
          <cell r="AD281">
            <v>28814.397766578146</v>
          </cell>
          <cell r="AE281">
            <v>29855.158358374338</v>
          </cell>
          <cell r="AF281">
            <v>35059.131686056186</v>
          </cell>
          <cell r="AG281">
            <v>35781.656379097032</v>
          </cell>
          <cell r="AH281">
            <v>37992.444473208037</v>
          </cell>
          <cell r="AI281">
            <v>36944.154643123708</v>
          </cell>
          <cell r="AJ281">
            <v>36480.47526104506</v>
          </cell>
          <cell r="AK281">
            <v>36387.870414664969</v>
          </cell>
          <cell r="AL281">
            <v>29399.684185361992</v>
          </cell>
          <cell r="AM281">
            <v>38364.504405464759</v>
          </cell>
          <cell r="AN281">
            <v>401785.37565126445</v>
          </cell>
          <cell r="AW281">
            <v>27157.68</v>
          </cell>
          <cell r="AX281">
            <v>23927.239999999998</v>
          </cell>
          <cell r="AY281">
            <v>27880.030000000002</v>
          </cell>
          <cell r="AZ281">
            <v>23395.37</v>
          </cell>
          <cell r="BA281">
            <v>37491.25</v>
          </cell>
          <cell r="BB281">
            <v>25971.350000000002</v>
          </cell>
          <cell r="BC281">
            <v>30631.77</v>
          </cell>
          <cell r="BD281">
            <v>29030.21999999999</v>
          </cell>
          <cell r="BE281">
            <v>30705.230000000003</v>
          </cell>
          <cell r="BF281">
            <v>32135.349999999995</v>
          </cell>
          <cell r="BG281">
            <v>27122.900000000012</v>
          </cell>
          <cell r="BH281">
            <v>18050.750000000004</v>
          </cell>
          <cell r="BR281">
            <v>27661.882150000001</v>
          </cell>
          <cell r="BS281">
            <v>27661.882150000001</v>
          </cell>
          <cell r="BT281">
            <v>27661.882150000001</v>
          </cell>
          <cell r="BU281">
            <v>27661.882150000001</v>
          </cell>
          <cell r="BV281">
            <v>32965.882150000005</v>
          </cell>
          <cell r="BW281">
            <v>32965.882150000005</v>
          </cell>
          <cell r="BX281">
            <v>32965.882150000005</v>
          </cell>
          <cell r="BY281">
            <v>32965.882150000005</v>
          </cell>
          <cell r="BZ281">
            <v>32965.882150000005</v>
          </cell>
          <cell r="CA281">
            <v>32965.882150000005</v>
          </cell>
          <cell r="CB281">
            <v>27661.882150000001</v>
          </cell>
          <cell r="CC281">
            <v>28241.632150000001</v>
          </cell>
        </row>
        <row r="282">
          <cell r="A282" t="str">
            <v>SWI</v>
          </cell>
          <cell r="D282" t="str">
            <v>STORE CASH CONTRIBUTION</v>
          </cell>
          <cell r="G282">
            <v>4318.6068253870035</v>
          </cell>
          <cell r="H282">
            <v>-7770.2672110893254</v>
          </cell>
          <cell r="I282">
            <v>25134.797726507582</v>
          </cell>
          <cell r="J282">
            <v>12716.293624125163</v>
          </cell>
          <cell r="K282">
            <v>18225.226829775413</v>
          </cell>
          <cell r="L282">
            <v>30753.691927793501</v>
          </cell>
          <cell r="M282">
            <v>55553.468735165057</v>
          </cell>
          <cell r="N282">
            <v>35392.427011376371</v>
          </cell>
          <cell r="O282">
            <v>28755.542945047288</v>
          </cell>
          <cell r="P282">
            <v>33277.640594537741</v>
          </cell>
          <cell r="Q282">
            <v>29313.986188818693</v>
          </cell>
          <cell r="R282">
            <v>63652.029856680121</v>
          </cell>
          <cell r="S282">
            <v>329323.44505412463</v>
          </cell>
          <cell r="Y282" t="str">
            <v>STORE CASH CONTRIBUTION</v>
          </cell>
          <cell r="AB282">
            <v>-4851.2992790185708</v>
          </cell>
          <cell r="AC282">
            <v>-7509.6277366640716</v>
          </cell>
          <cell r="AD282">
            <v>-3413.1461020424867</v>
          </cell>
          <cell r="AE282">
            <v>1938.896146328032</v>
          </cell>
          <cell r="AF282">
            <v>1009.4626833495931</v>
          </cell>
          <cell r="AG282">
            <v>6856.8022364711942</v>
          </cell>
          <cell r="AH282">
            <v>20031.832146521265</v>
          </cell>
          <cell r="AI282">
            <v>15805.341457612129</v>
          </cell>
          <cell r="AJ282">
            <v>10266.005093100059</v>
          </cell>
          <cell r="AK282">
            <v>6462.5383654932812</v>
          </cell>
          <cell r="AL282">
            <v>3133.7017013280529</v>
          </cell>
          <cell r="AM282">
            <v>14697.062020351368</v>
          </cell>
          <cell r="AN282">
            <v>64427.568732829852</v>
          </cell>
          <cell r="AW282">
            <v>8404.6944968053649</v>
          </cell>
          <cell r="AX282">
            <v>12606.993992350988</v>
          </cell>
          <cell r="AY282">
            <v>10821.64646954407</v>
          </cell>
          <cell r="AZ282">
            <v>19740.226071378031</v>
          </cell>
          <cell r="BA282">
            <v>22318.683421475922</v>
          </cell>
          <cell r="BB282">
            <v>25681.191466963286</v>
          </cell>
          <cell r="BC282">
            <v>31844.687489419051</v>
          </cell>
          <cell r="BD282">
            <v>24653.485555022515</v>
          </cell>
          <cell r="BE282">
            <v>24652.919576418411</v>
          </cell>
          <cell r="BF282">
            <v>19693.57813499447</v>
          </cell>
          <cell r="BG282">
            <v>11652.267943176066</v>
          </cell>
          <cell r="BH282">
            <v>29325.344489666077</v>
          </cell>
          <cell r="BR282">
            <v>11179.693058233421</v>
          </cell>
          <cell r="BS282">
            <v>12374.847933182118</v>
          </cell>
          <cell r="BT282">
            <v>17244.291355551915</v>
          </cell>
          <cell r="BU282">
            <v>21745.435586061041</v>
          </cell>
          <cell r="BV282">
            <v>17949.94481046126</v>
          </cell>
          <cell r="BW282">
            <v>20394.043108881</v>
          </cell>
          <cell r="BX282">
            <v>30530.167170413355</v>
          </cell>
          <cell r="BY282">
            <v>27545.06748475942</v>
          </cell>
          <cell r="BZ282">
            <v>25055.561712412302</v>
          </cell>
          <cell r="CA282">
            <v>22880.844223156979</v>
          </cell>
          <cell r="CB282">
            <v>14980.0909909531</v>
          </cell>
          <cell r="CC282">
            <v>18018.222879826888</v>
          </cell>
        </row>
        <row r="283">
          <cell r="A283" t="str">
            <v>SWI</v>
          </cell>
          <cell r="B283" t="str">
            <v>S</v>
          </cell>
          <cell r="D283" t="str">
            <v>Central Costs</v>
          </cell>
          <cell r="G283">
            <v>16678.328684585133</v>
          </cell>
          <cell r="H283">
            <v>29437.926576379439</v>
          </cell>
          <cell r="I283">
            <v>31296.952721806581</v>
          </cell>
          <cell r="J283">
            <v>31652.53204370715</v>
          </cell>
          <cell r="K283">
            <v>25161.79802719158</v>
          </cell>
          <cell r="L283">
            <v>26107.475471790163</v>
          </cell>
          <cell r="M283">
            <v>34672.403551308525</v>
          </cell>
          <cell r="N283">
            <v>34892.411427217005</v>
          </cell>
          <cell r="O283">
            <v>29712.625285313909</v>
          </cell>
          <cell r="P283">
            <v>31118.732828687815</v>
          </cell>
          <cell r="Q283">
            <v>15230.63273177593</v>
          </cell>
          <cell r="R283">
            <v>44147.580001147922</v>
          </cell>
          <cell r="S283">
            <v>350109.39935091115</v>
          </cell>
          <cell r="Y283" t="str">
            <v>Central Costs</v>
          </cell>
          <cell r="AB283">
            <v>25817.994355496889</v>
          </cell>
          <cell r="AC283">
            <v>23784.109067040794</v>
          </cell>
          <cell r="AD283">
            <v>25998.535043603486</v>
          </cell>
          <cell r="AE283">
            <v>30190.293254429271</v>
          </cell>
          <cell r="AF283">
            <v>28930.861181192857</v>
          </cell>
          <cell r="AG283">
            <v>30000.885915445429</v>
          </cell>
          <cell r="AH283">
            <v>38216.877353067866</v>
          </cell>
          <cell r="AI283">
            <v>34161.055215953951</v>
          </cell>
          <cell r="AJ283">
            <v>32194.180117025895</v>
          </cell>
          <cell r="AK283">
            <v>32781.290287930533</v>
          </cell>
          <cell r="AL283">
            <v>27880.89095547732</v>
          </cell>
          <cell r="AM283">
            <v>39920.511051016903</v>
          </cell>
          <cell r="AN283">
            <v>369877.48379768117</v>
          </cell>
          <cell r="AW283">
            <v>18770.763709566614</v>
          </cell>
          <cell r="AX283">
            <v>25505.132195172315</v>
          </cell>
          <cell r="AY283">
            <v>25286.491877768654</v>
          </cell>
          <cell r="AZ283">
            <v>34576.293167010997</v>
          </cell>
          <cell r="BA283">
            <v>43796.386285589033</v>
          </cell>
          <cell r="BB283">
            <v>16366.252397597067</v>
          </cell>
          <cell r="BC283">
            <v>42221.950755203048</v>
          </cell>
          <cell r="BD283">
            <v>38432.773656933277</v>
          </cell>
          <cell r="BE283">
            <v>38140.364491610155</v>
          </cell>
          <cell r="BF283">
            <v>41047.648790596781</v>
          </cell>
          <cell r="BG283">
            <v>33915.217853550763</v>
          </cell>
          <cell r="BH283">
            <v>40502.366051221579</v>
          </cell>
          <cell r="BR283">
            <v>19080.786331043044</v>
          </cell>
          <cell r="BS283">
            <v>22835.08502420261</v>
          </cell>
          <cell r="BT283">
            <v>23931.043269461567</v>
          </cell>
          <cell r="BU283">
            <v>25849.68015765681</v>
          </cell>
          <cell r="BV283">
            <v>26502.502358054015</v>
          </cell>
          <cell r="BW283">
            <v>20408.115376364265</v>
          </cell>
          <cell r="BX283">
            <v>22054.21793411026</v>
          </cell>
          <cell r="BY283">
            <v>20344.458389549662</v>
          </cell>
          <cell r="BZ283">
            <v>22142.884905184095</v>
          </cell>
          <cell r="CA283">
            <v>25318.789035945141</v>
          </cell>
          <cell r="CB283">
            <v>20802.466551632271</v>
          </cell>
          <cell r="CC283">
            <v>23704.174404178048</v>
          </cell>
        </row>
        <row r="284">
          <cell r="A284" t="str">
            <v>SWI</v>
          </cell>
          <cell r="D284" t="str">
            <v>EBITDA</v>
          </cell>
          <cell r="G284">
            <v>-12359.721859198129</v>
          </cell>
          <cell r="H284">
            <v>-37208.193787468765</v>
          </cell>
          <cell r="I284">
            <v>-6162.154995298999</v>
          </cell>
          <cell r="J284">
            <v>-18936.238419581987</v>
          </cell>
          <cell r="K284">
            <v>-6936.5711974161677</v>
          </cell>
          <cell r="L284">
            <v>4646.216456003338</v>
          </cell>
          <cell r="M284">
            <v>20881.065183856532</v>
          </cell>
          <cell r="N284">
            <v>500.01558415936597</v>
          </cell>
          <cell r="O284">
            <v>-957.08234026662103</v>
          </cell>
          <cell r="P284">
            <v>2158.9077658499264</v>
          </cell>
          <cell r="Q284">
            <v>14083.353457042764</v>
          </cell>
          <cell r="R284">
            <v>19504.449855532199</v>
          </cell>
          <cell r="S284">
            <v>-20785.954296786542</v>
          </cell>
          <cell r="Y284" t="str">
            <v>EBITDA</v>
          </cell>
          <cell r="AB284">
            <v>-30669.293634515459</v>
          </cell>
          <cell r="AC284">
            <v>-31293.736803704865</v>
          </cell>
          <cell r="AD284">
            <v>-29411.681145645973</v>
          </cell>
          <cell r="AE284">
            <v>-28251.397108101239</v>
          </cell>
          <cell r="AF284">
            <v>-27921.398497843264</v>
          </cell>
          <cell r="AG284">
            <v>-23144.083678974235</v>
          </cell>
          <cell r="AH284">
            <v>-18185.045206546602</v>
          </cell>
          <cell r="AI284">
            <v>-18355.713758341823</v>
          </cell>
          <cell r="AJ284">
            <v>-21928.175023925836</v>
          </cell>
          <cell r="AK284">
            <v>-26318.751922437252</v>
          </cell>
          <cell r="AL284">
            <v>-24747.189254149267</v>
          </cell>
          <cell r="AM284">
            <v>-25223.449030665535</v>
          </cell>
          <cell r="AN284">
            <v>-305449.9150648514</v>
          </cell>
          <cell r="AW284">
            <v>-10366.069212761249</v>
          </cell>
          <cell r="AX284">
            <v>-12898.138202821327</v>
          </cell>
          <cell r="AY284">
            <v>-14464.845408224584</v>
          </cell>
          <cell r="AZ284">
            <v>-14836.067095632967</v>
          </cell>
          <cell r="BA284">
            <v>-21477.702864113111</v>
          </cell>
          <cell r="BB284">
            <v>9314.939069366219</v>
          </cell>
          <cell r="BC284">
            <v>-10377.263265783997</v>
          </cell>
          <cell r="BD284">
            <v>-13779.288101910763</v>
          </cell>
          <cell r="BE284">
            <v>-13487.444915191743</v>
          </cell>
          <cell r="BF284">
            <v>-21354.070655602311</v>
          </cell>
          <cell r="BG284">
            <v>-22262.949910374697</v>
          </cell>
          <cell r="BH284">
            <v>-11177.021561555503</v>
          </cell>
          <cell r="BR284">
            <v>-7901.0932728096232</v>
          </cell>
          <cell r="BS284">
            <v>-10460.237091020492</v>
          </cell>
          <cell r="BT284">
            <v>-6686.7519139096512</v>
          </cell>
          <cell r="BU284">
            <v>-4104.2445715957692</v>
          </cell>
          <cell r="BV284">
            <v>-8552.5575475927544</v>
          </cell>
          <cell r="BW284">
            <v>-14.072267483265023</v>
          </cell>
          <cell r="BX284">
            <v>8475.9492363030949</v>
          </cell>
          <cell r="BY284">
            <v>7200.6090952097584</v>
          </cell>
          <cell r="BZ284">
            <v>2912.6768072282066</v>
          </cell>
          <cell r="CA284">
            <v>-2437.9448127881624</v>
          </cell>
          <cell r="CB284">
            <v>-5822.375560679171</v>
          </cell>
          <cell r="CC284">
            <v>-5685.9515243511596</v>
          </cell>
        </row>
        <row r="285">
          <cell r="A285" t="str">
            <v>SWI</v>
          </cell>
          <cell r="B285" t="str">
            <v>R</v>
          </cell>
          <cell r="D285" t="str">
            <v>Depreciation</v>
          </cell>
          <cell r="G285">
            <v>2722.4412267025882</v>
          </cell>
          <cell r="H285">
            <v>2657.4325762557264</v>
          </cell>
          <cell r="I285">
            <v>3137.9318431331762</v>
          </cell>
          <cell r="J285">
            <v>2272.9371935285858</v>
          </cell>
          <cell r="K285">
            <v>2268.628486069842</v>
          </cell>
          <cell r="L285">
            <v>3075.1437778691397</v>
          </cell>
          <cell r="M285">
            <v>3241.0264910535766</v>
          </cell>
          <cell r="N285">
            <v>3075.8184619205208</v>
          </cell>
          <cell r="O285">
            <v>3157.6919216394303</v>
          </cell>
          <cell r="P285">
            <v>3476.6981113198399</v>
          </cell>
          <cell r="Q285">
            <v>2897.6523557517489</v>
          </cell>
          <cell r="R285">
            <v>4042.0121838478958</v>
          </cell>
          <cell r="S285">
            <v>36025.414629092069</v>
          </cell>
          <cell r="Y285" t="str">
            <v>Depreciation</v>
          </cell>
          <cell r="AB285">
            <v>2046.9869237860771</v>
          </cell>
          <cell r="AC285">
            <v>2032.5446375697936</v>
          </cell>
          <cell r="AD285">
            <v>2102.7184994217314</v>
          </cell>
          <cell r="AE285">
            <v>2220.6731016415861</v>
          </cell>
          <cell r="AF285">
            <v>2102.6720375991604</v>
          </cell>
          <cell r="AG285">
            <v>2127.8095270726972</v>
          </cell>
          <cell r="AH285">
            <v>2349.9719514338867</v>
          </cell>
          <cell r="AI285">
            <v>2113.6154545488239</v>
          </cell>
          <cell r="AJ285">
            <v>1938.7083033985775</v>
          </cell>
          <cell r="AK285">
            <v>1942.4097029352968</v>
          </cell>
          <cell r="AL285">
            <v>1714.6845529856434</v>
          </cell>
          <cell r="AM285">
            <v>2137.074556773427</v>
          </cell>
          <cell r="AN285">
            <v>24829.869249166699</v>
          </cell>
          <cell r="AW285">
            <v>227.29</v>
          </cell>
          <cell r="AX285">
            <v>227.29</v>
          </cell>
          <cell r="AY285">
            <v>227.29000000000002</v>
          </cell>
          <cell r="AZ285">
            <v>227.28999999999996</v>
          </cell>
          <cell r="BA285">
            <v>227.29000000000008</v>
          </cell>
          <cell r="BB285">
            <v>1591.03</v>
          </cell>
          <cell r="BC285">
            <v>227.28999999999996</v>
          </cell>
          <cell r="BD285">
            <v>227.28999999999996</v>
          </cell>
          <cell r="BE285">
            <v>909.15999999999985</v>
          </cell>
          <cell r="BF285">
            <v>227.29000000000019</v>
          </cell>
          <cell r="BG285">
            <v>227.28999999999996</v>
          </cell>
          <cell r="BH285">
            <v>4109.16</v>
          </cell>
          <cell r="BR285">
            <v>227.29</v>
          </cell>
          <cell r="BS285">
            <v>373.22317613174573</v>
          </cell>
          <cell r="BT285">
            <v>492.68576402819735</v>
          </cell>
          <cell r="BU285">
            <v>631.26599898347251</v>
          </cell>
          <cell r="BV285">
            <v>688.96388099757121</v>
          </cell>
          <cell r="BW285">
            <v>746.66176301166968</v>
          </cell>
          <cell r="BX285">
            <v>811.71258620223898</v>
          </cell>
          <cell r="BY285">
            <v>869.41046821633756</v>
          </cell>
          <cell r="BZ285">
            <v>927.10835023043626</v>
          </cell>
          <cell r="CA285">
            <v>948.04152636218191</v>
          </cell>
          <cell r="CB285">
            <v>1013.0923495527513</v>
          </cell>
          <cell r="CC285">
            <v>1078.1431727433205</v>
          </cell>
        </row>
        <row r="286">
          <cell r="A286" t="str">
            <v>SWI</v>
          </cell>
          <cell r="D286" t="str">
            <v>EBIT</v>
          </cell>
          <cell r="G286">
            <v>-15082.163085900716</v>
          </cell>
          <cell r="H286">
            <v>-39865.626363724492</v>
          </cell>
          <cell r="I286">
            <v>-9300.0868384321748</v>
          </cell>
          <cell r="J286">
            <v>-21209.175613110572</v>
          </cell>
          <cell r="K286">
            <v>-9205.1996834860092</v>
          </cell>
          <cell r="L286">
            <v>1571.0726781341982</v>
          </cell>
          <cell r="M286">
            <v>17640.038692802955</v>
          </cell>
          <cell r="N286">
            <v>-2575.8028777611548</v>
          </cell>
          <cell r="O286">
            <v>-4114.7742619060518</v>
          </cell>
          <cell r="P286">
            <v>-1317.7903454699135</v>
          </cell>
          <cell r="Q286">
            <v>11185.701101291015</v>
          </cell>
          <cell r="R286">
            <v>15462.437671684303</v>
          </cell>
          <cell r="S286">
            <v>-56811.368925878611</v>
          </cell>
          <cell r="Y286" t="str">
            <v>EBIT</v>
          </cell>
          <cell r="AB286">
            <v>-32716.280558301536</v>
          </cell>
          <cell r="AC286">
            <v>-33326.281441274659</v>
          </cell>
          <cell r="AD286">
            <v>-31514.399645067704</v>
          </cell>
          <cell r="AE286">
            <v>-30472.070209742826</v>
          </cell>
          <cell r="AF286">
            <v>-30024.070535442424</v>
          </cell>
          <cell r="AG286">
            <v>-25271.893206046931</v>
          </cell>
          <cell r="AH286">
            <v>-20535.017157980488</v>
          </cell>
          <cell r="AI286">
            <v>-20469.329212890647</v>
          </cell>
          <cell r="AJ286">
            <v>-23866.883327324413</v>
          </cell>
          <cell r="AK286">
            <v>-28261.161625372548</v>
          </cell>
          <cell r="AL286">
            <v>-26461.873807134911</v>
          </cell>
          <cell r="AM286">
            <v>-27360.523587438962</v>
          </cell>
          <cell r="AN286">
            <v>-330279.78431401803</v>
          </cell>
          <cell r="AW286">
            <v>-10593.35921276125</v>
          </cell>
          <cell r="AX286">
            <v>-13125.428202821327</v>
          </cell>
          <cell r="AY286">
            <v>-14692.135408224585</v>
          </cell>
          <cell r="AZ286">
            <v>-15063.357095632968</v>
          </cell>
          <cell r="BA286">
            <v>-21704.992864113112</v>
          </cell>
          <cell r="BB286">
            <v>7723.9090693662192</v>
          </cell>
          <cell r="BC286">
            <v>-10604.553265783998</v>
          </cell>
          <cell r="BD286">
            <v>-14006.578101910764</v>
          </cell>
          <cell r="BE286">
            <v>-14396.604915191743</v>
          </cell>
          <cell r="BF286">
            <v>-21581.360655602311</v>
          </cell>
          <cell r="BG286">
            <v>-22490.239910374698</v>
          </cell>
          <cell r="BH286">
            <v>-15286.181561555502</v>
          </cell>
          <cell r="BR286">
            <v>-8128.3832728096231</v>
          </cell>
          <cell r="BS286">
            <v>-10833.460267152237</v>
          </cell>
          <cell r="BT286">
            <v>-7179.437677937849</v>
          </cell>
          <cell r="BU286">
            <v>-4735.5105705792421</v>
          </cell>
          <cell r="BV286">
            <v>-9241.5214285903257</v>
          </cell>
          <cell r="BW286">
            <v>-760.7340304949347</v>
          </cell>
          <cell r="BX286">
            <v>7664.2366501008564</v>
          </cell>
          <cell r="BY286">
            <v>6331.1986269934205</v>
          </cell>
          <cell r="BZ286">
            <v>1985.5684569977702</v>
          </cell>
          <cell r="CA286">
            <v>-3385.9863391503441</v>
          </cell>
          <cell r="CB286">
            <v>-6835.4679102319224</v>
          </cell>
          <cell r="CC286">
            <v>-6764.0946970944806</v>
          </cell>
        </row>
        <row r="287">
          <cell r="BH287">
            <v>-165820.88212460605</v>
          </cell>
          <cell r="CC287">
            <v>-41883.592459948901</v>
          </cell>
        </row>
        <row r="290">
          <cell r="D290" t="str">
            <v>WROCŁAW Travel Retail</v>
          </cell>
          <cell r="G290" t="str">
            <v>01.2012</v>
          </cell>
          <cell r="H290" t="str">
            <v>02.2012</v>
          </cell>
          <cell r="I290" t="str">
            <v>03.2012</v>
          </cell>
          <cell r="J290" t="str">
            <v>04.2012</v>
          </cell>
          <cell r="K290" t="str">
            <v>05.2012</v>
          </cell>
          <cell r="L290" t="str">
            <v>06.2012</v>
          </cell>
          <cell r="M290" t="str">
            <v>07.2012</v>
          </cell>
          <cell r="N290" t="str">
            <v>08.2012</v>
          </cell>
          <cell r="O290" t="str">
            <v>09.2012</v>
          </cell>
          <cell r="P290" t="str">
            <v>10.2012</v>
          </cell>
          <cell r="Q290" t="str">
            <v>11.2012</v>
          </cell>
          <cell r="R290" t="str">
            <v>12.2012</v>
          </cell>
          <cell r="S290">
            <v>2012</v>
          </cell>
          <cell r="Y290" t="str">
            <v>WROCŁAW TRAVEL RETAIL</v>
          </cell>
          <cell r="AB290" t="str">
            <v>01.2013</v>
          </cell>
          <cell r="AC290" t="str">
            <v>02.2013</v>
          </cell>
          <cell r="AD290" t="str">
            <v>03.2013</v>
          </cell>
          <cell r="AE290" t="str">
            <v>04.2013</v>
          </cell>
          <cell r="AF290" t="str">
            <v>05.2013</v>
          </cell>
          <cell r="AG290" t="str">
            <v>06.2013</v>
          </cell>
          <cell r="AH290" t="str">
            <v>07.2013</v>
          </cell>
          <cell r="AI290" t="str">
            <v>08.2013</v>
          </cell>
          <cell r="AJ290" t="str">
            <v>09.2013</v>
          </cell>
          <cell r="AK290" t="str">
            <v>10.2013</v>
          </cell>
          <cell r="AL290" t="str">
            <v>11.2013</v>
          </cell>
          <cell r="AM290" t="str">
            <v>12.2013</v>
          </cell>
          <cell r="AN290">
            <v>2013</v>
          </cell>
          <cell r="AW290" t="str">
            <v>01.2015</v>
          </cell>
          <cell r="AX290" t="str">
            <v>02.2015</v>
          </cell>
          <cell r="AY290" t="str">
            <v>03.2015</v>
          </cell>
          <cell r="AZ290" t="str">
            <v>04.2015</v>
          </cell>
          <cell r="BA290" t="str">
            <v>05.2015</v>
          </cell>
          <cell r="BB290" t="str">
            <v>06.2015</v>
          </cell>
          <cell r="BC290" t="str">
            <v>07.2015</v>
          </cell>
          <cell r="BD290" t="str">
            <v>08.2015</v>
          </cell>
          <cell r="BE290" t="str">
            <v>09.2015</v>
          </cell>
          <cell r="BF290" t="str">
            <v>10.2015</v>
          </cell>
          <cell r="BG290" t="str">
            <v>11.2015</v>
          </cell>
          <cell r="BH290" t="str">
            <v>12.2015</v>
          </cell>
          <cell r="BR290" t="str">
            <v>01.2016</v>
          </cell>
          <cell r="BS290" t="str">
            <v>02.2016</v>
          </cell>
          <cell r="BT290" t="str">
            <v>03.2016</v>
          </cell>
          <cell r="BU290" t="str">
            <v>04.2016</v>
          </cell>
          <cell r="BV290" t="str">
            <v>05.2016</v>
          </cell>
          <cell r="BW290" t="str">
            <v>06.2016</v>
          </cell>
          <cell r="BX290" t="str">
            <v>07.2016</v>
          </cell>
          <cell r="BY290" t="str">
            <v>08.2016</v>
          </cell>
          <cell r="BZ290" t="str">
            <v>09.2016</v>
          </cell>
          <cell r="CA290" t="str">
            <v>10.2016</v>
          </cell>
          <cell r="CB290" t="str">
            <v>11.2016</v>
          </cell>
          <cell r="CC290" t="str">
            <v>12.2016</v>
          </cell>
        </row>
        <row r="291">
          <cell r="G291" t="str">
            <v>Actual</v>
          </cell>
          <cell r="H291" t="str">
            <v>Actual</v>
          </cell>
          <cell r="I291" t="str">
            <v>Actual</v>
          </cell>
          <cell r="J291" t="str">
            <v>Actual</v>
          </cell>
          <cell r="K291" t="str">
            <v>Actual</v>
          </cell>
          <cell r="L291" t="str">
            <v>Actual</v>
          </cell>
          <cell r="M291" t="str">
            <v>Actual</v>
          </cell>
          <cell r="N291" t="str">
            <v>Actual</v>
          </cell>
          <cell r="O291" t="str">
            <v>Actual</v>
          </cell>
          <cell r="P291" t="str">
            <v>Actual</v>
          </cell>
          <cell r="Q291" t="str">
            <v>Actual</v>
          </cell>
          <cell r="R291" t="str">
            <v>Actual</v>
          </cell>
          <cell r="S291" t="str">
            <v>Actual</v>
          </cell>
          <cell r="AB291" t="str">
            <v>Budget</v>
          </cell>
          <cell r="AC291" t="str">
            <v>Budget</v>
          </cell>
          <cell r="AD291" t="str">
            <v>Budget</v>
          </cell>
          <cell r="AE291" t="str">
            <v>Budget</v>
          </cell>
          <cell r="AF291" t="str">
            <v>Budget</v>
          </cell>
          <cell r="AG291" t="str">
            <v>Budget</v>
          </cell>
          <cell r="AH291" t="str">
            <v>Budget</v>
          </cell>
          <cell r="AI291" t="str">
            <v>Budget</v>
          </cell>
          <cell r="AJ291" t="str">
            <v>Budget</v>
          </cell>
          <cell r="AK291" t="str">
            <v>Budget</v>
          </cell>
          <cell r="AL291" t="str">
            <v>Budget</v>
          </cell>
          <cell r="AM291" t="str">
            <v>Budget</v>
          </cell>
          <cell r="AN291" t="str">
            <v>Budget 2013</v>
          </cell>
          <cell r="AW291" t="str">
            <v>Actual</v>
          </cell>
          <cell r="AX291" t="str">
            <v>Actual</v>
          </cell>
          <cell r="AY291" t="str">
            <v>Actual</v>
          </cell>
          <cell r="AZ291" t="str">
            <v>Actual</v>
          </cell>
          <cell r="BA291" t="str">
            <v>Actual</v>
          </cell>
          <cell r="BB291" t="str">
            <v>Actual</v>
          </cell>
          <cell r="BC291" t="str">
            <v>Actual</v>
          </cell>
          <cell r="BD291" t="str">
            <v>Actual</v>
          </cell>
          <cell r="BE291" t="str">
            <v>Actual</v>
          </cell>
          <cell r="BF291" t="str">
            <v>Actual</v>
          </cell>
          <cell r="BG291" t="str">
            <v>Actual</v>
          </cell>
          <cell r="BH291" t="str">
            <v>Actual</v>
          </cell>
          <cell r="BR291" t="str">
            <v>Budget</v>
          </cell>
          <cell r="BS291" t="str">
            <v>Budget</v>
          </cell>
          <cell r="BT291" t="str">
            <v>Budget</v>
          </cell>
          <cell r="BU291" t="str">
            <v>Budget</v>
          </cell>
          <cell r="BV291" t="str">
            <v>Budget</v>
          </cell>
          <cell r="BW291" t="str">
            <v>Budget</v>
          </cell>
          <cell r="BX291" t="str">
            <v>Budget</v>
          </cell>
          <cell r="BY291" t="str">
            <v>Budget</v>
          </cell>
          <cell r="BZ291" t="str">
            <v>Budget</v>
          </cell>
          <cell r="CA291" t="str">
            <v>Budget</v>
          </cell>
          <cell r="CB291" t="str">
            <v>Budget</v>
          </cell>
          <cell r="CC291" t="str">
            <v>Budget</v>
          </cell>
        </row>
        <row r="292">
          <cell r="A292" t="str">
            <v>WRO</v>
          </cell>
          <cell r="B292" t="str">
            <v>A</v>
          </cell>
          <cell r="D292" t="str">
            <v>NET SALES</v>
          </cell>
          <cell r="G292">
            <v>1205011.49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1205011.49</v>
          </cell>
          <cell r="Y292" t="str">
            <v>NET SALES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B292">
            <v>0</v>
          </cell>
          <cell r="CC292">
            <v>0</v>
          </cell>
        </row>
        <row r="293">
          <cell r="A293" t="str">
            <v>WRO</v>
          </cell>
          <cell r="B293" t="str">
            <v>B</v>
          </cell>
          <cell r="D293" t="str">
            <v>COGS</v>
          </cell>
          <cell r="G293">
            <v>953918.7478455886</v>
          </cell>
          <cell r="H293">
            <v>72.100000000005821</v>
          </cell>
          <cell r="I293">
            <v>-2728.7699999999604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951262.07784558856</v>
          </cell>
          <cell r="Y293" t="str">
            <v>COGS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>
            <v>0</v>
          </cell>
        </row>
        <row r="294">
          <cell r="A294" t="str">
            <v>WRO</v>
          </cell>
          <cell r="D294" t="str">
            <v>GROSS MARGIN</v>
          </cell>
          <cell r="G294">
            <v>251092.74215441139</v>
          </cell>
          <cell r="H294">
            <v>-72.100000000005821</v>
          </cell>
          <cell r="I294">
            <v>2728.7699999999604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253749.41215441134</v>
          </cell>
          <cell r="Y294" t="str">
            <v>GROSS MARGIN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0</v>
          </cell>
        </row>
        <row r="295">
          <cell r="A295" t="str">
            <v>WRO</v>
          </cell>
          <cell r="B295" t="str">
            <v>C</v>
          </cell>
          <cell r="D295" t="str">
            <v>Income from suppliers</v>
          </cell>
          <cell r="G295">
            <v>3749.6142670051913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3749.6142670051913</v>
          </cell>
          <cell r="Y295" t="str">
            <v>Income from suppliers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>
            <v>0</v>
          </cell>
        </row>
        <row r="296">
          <cell r="A296" t="str">
            <v>WRO</v>
          </cell>
          <cell r="D296" t="str">
            <v>TOTAL MARGIN</v>
          </cell>
          <cell r="G296">
            <v>254842.35642141657</v>
          </cell>
          <cell r="H296">
            <v>-72.100000000005821</v>
          </cell>
          <cell r="I296">
            <v>2728.7699999999604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257499.02642141652</v>
          </cell>
          <cell r="Y296" t="str">
            <v>TOTAL MARGIN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>
            <v>0</v>
          </cell>
        </row>
        <row r="297">
          <cell r="A297" t="str">
            <v>WRO</v>
          </cell>
          <cell r="B297" t="str">
            <v>DJ</v>
          </cell>
          <cell r="D297" t="str">
            <v>Total Rent</v>
          </cell>
          <cell r="G297">
            <v>126351.07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126351.07</v>
          </cell>
          <cell r="Y297" t="str">
            <v>Total Rent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>
            <v>0</v>
          </cell>
        </row>
        <row r="298">
          <cell r="A298" t="str">
            <v>WRO</v>
          </cell>
          <cell r="B298" t="str">
            <v>I</v>
          </cell>
          <cell r="D298" t="str">
            <v>Staff</v>
          </cell>
          <cell r="G298">
            <v>32350.32</v>
          </cell>
          <cell r="H298">
            <v>4212.6900000000005</v>
          </cell>
          <cell r="I298">
            <v>5255.84</v>
          </cell>
          <cell r="J298">
            <v>200.06999999999971</v>
          </cell>
          <cell r="K298">
            <v>199.54000000000042</v>
          </cell>
          <cell r="L298">
            <v>202.75999999999965</v>
          </cell>
          <cell r="M298">
            <v>202.73000000000047</v>
          </cell>
          <cell r="N298">
            <v>2740.29</v>
          </cell>
          <cell r="O298">
            <v>3676.0800000000008</v>
          </cell>
          <cell r="P298">
            <v>3182.0199999999986</v>
          </cell>
          <cell r="Q298">
            <v>2687.9700000000003</v>
          </cell>
          <cell r="R298">
            <v>3069.672</v>
          </cell>
          <cell r="S298">
            <v>57979.982000000011</v>
          </cell>
          <cell r="Y298" t="str">
            <v>Staff</v>
          </cell>
          <cell r="AB298">
            <v>3069.672</v>
          </cell>
          <cell r="AC298">
            <v>249</v>
          </cell>
          <cell r="AD298">
            <v>249</v>
          </cell>
          <cell r="AE298">
            <v>249</v>
          </cell>
          <cell r="AF298">
            <v>249</v>
          </cell>
          <cell r="AG298">
            <v>249</v>
          </cell>
          <cell r="AH298">
            <v>249</v>
          </cell>
          <cell r="AI298">
            <v>249</v>
          </cell>
          <cell r="AJ298">
            <v>249</v>
          </cell>
          <cell r="AK298">
            <v>249</v>
          </cell>
          <cell r="AL298">
            <v>249</v>
          </cell>
          <cell r="AM298">
            <v>249</v>
          </cell>
          <cell r="AN298">
            <v>5808.6720000000005</v>
          </cell>
        </row>
        <row r="299">
          <cell r="A299" t="str">
            <v>WRO</v>
          </cell>
          <cell r="B299" t="str">
            <v>EF</v>
          </cell>
          <cell r="D299" t="str">
            <v>Warehouse &amp; Distribution Costs</v>
          </cell>
          <cell r="G299">
            <v>12439.846420049633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12439.846420049633</v>
          </cell>
          <cell r="Y299" t="str">
            <v>Warehouse &amp; Distribution Costs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>
            <v>0</v>
          </cell>
        </row>
        <row r="300">
          <cell r="A300" t="str">
            <v>WRO</v>
          </cell>
          <cell r="B300" t="str">
            <v>KLM</v>
          </cell>
          <cell r="D300" t="str">
            <v>Utilities / Supplies / Services</v>
          </cell>
          <cell r="G300">
            <v>12305.28</v>
          </cell>
          <cell r="H300">
            <v>9224.99</v>
          </cell>
          <cell r="I300">
            <v>3829.62</v>
          </cell>
          <cell r="J300">
            <v>490.66999999999985</v>
          </cell>
          <cell r="K300">
            <v>449.33999999999992</v>
          </cell>
          <cell r="L300">
            <v>206.5</v>
          </cell>
          <cell r="M300">
            <v>286.5</v>
          </cell>
          <cell r="N300">
            <v>158</v>
          </cell>
          <cell r="O300">
            <v>490.60000000000014</v>
          </cell>
          <cell r="P300">
            <v>158</v>
          </cell>
          <cell r="Q300">
            <v>158</v>
          </cell>
          <cell r="R300">
            <v>1205.0111100000006</v>
          </cell>
          <cell r="S300">
            <v>28962.511109999996</v>
          </cell>
          <cell r="Y300" t="str">
            <v>Utilities / Supplies / Services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  <cell r="AM300">
            <v>0</v>
          </cell>
          <cell r="AN300">
            <v>0</v>
          </cell>
        </row>
        <row r="301">
          <cell r="A301" t="str">
            <v>WRO</v>
          </cell>
          <cell r="B301" t="str">
            <v>N</v>
          </cell>
          <cell r="D301" t="str">
            <v>Tax, Duty &amp; Other Charges</v>
          </cell>
          <cell r="G301">
            <v>6645.98</v>
          </cell>
          <cell r="H301">
            <v>156.74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6802.7199999999993</v>
          </cell>
          <cell r="Y301" t="str">
            <v>Tax, Duty &amp; Other Charges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>
            <v>0</v>
          </cell>
        </row>
        <row r="302">
          <cell r="A302" t="str">
            <v>WRO</v>
          </cell>
          <cell r="B302" t="str">
            <v>O</v>
          </cell>
          <cell r="D302" t="str">
            <v>Marketing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Y302" t="str">
            <v>Marketing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>
            <v>0</v>
          </cell>
        </row>
        <row r="303">
          <cell r="A303" t="str">
            <v>WRO</v>
          </cell>
          <cell r="D303" t="str">
            <v>TOTAL COST</v>
          </cell>
          <cell r="G303">
            <v>190092.49642004966</v>
          </cell>
          <cell r="H303">
            <v>13594.42</v>
          </cell>
          <cell r="I303">
            <v>9085.4599999999991</v>
          </cell>
          <cell r="J303">
            <v>690.73999999999955</v>
          </cell>
          <cell r="K303">
            <v>648.88000000000034</v>
          </cell>
          <cell r="L303">
            <v>409.25999999999965</v>
          </cell>
          <cell r="M303">
            <v>489.23000000000047</v>
          </cell>
          <cell r="N303">
            <v>2898.29</v>
          </cell>
          <cell r="O303">
            <v>4166.6800000000012</v>
          </cell>
          <cell r="P303">
            <v>3340.0199999999986</v>
          </cell>
          <cell r="Q303">
            <v>2845.9700000000003</v>
          </cell>
          <cell r="R303">
            <v>4274.6831100000009</v>
          </cell>
          <cell r="S303">
            <v>232536.12953004969</v>
          </cell>
          <cell r="Y303" t="str">
            <v>TOTAL COST</v>
          </cell>
          <cell r="AB303">
            <v>3069.672</v>
          </cell>
          <cell r="AC303">
            <v>249</v>
          </cell>
          <cell r="AD303">
            <v>249</v>
          </cell>
          <cell r="AE303">
            <v>249</v>
          </cell>
          <cell r="AF303">
            <v>249</v>
          </cell>
          <cell r="AG303">
            <v>249</v>
          </cell>
          <cell r="AH303">
            <v>249</v>
          </cell>
          <cell r="AI303">
            <v>249</v>
          </cell>
          <cell r="AJ303">
            <v>249</v>
          </cell>
          <cell r="AK303">
            <v>249</v>
          </cell>
          <cell r="AL303">
            <v>249</v>
          </cell>
          <cell r="AM303">
            <v>249</v>
          </cell>
          <cell r="AN303">
            <v>5808.6720000000005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0</v>
          </cell>
          <cell r="BW303">
            <v>0</v>
          </cell>
          <cell r="BX303">
            <v>0</v>
          </cell>
          <cell r="BY303">
            <v>0</v>
          </cell>
          <cell r="BZ303">
            <v>0</v>
          </cell>
          <cell r="CA303">
            <v>0</v>
          </cell>
          <cell r="CB303">
            <v>0</v>
          </cell>
          <cell r="CC303">
            <v>0</v>
          </cell>
        </row>
        <row r="304">
          <cell r="A304" t="str">
            <v>WRO</v>
          </cell>
          <cell r="D304" t="str">
            <v>STORE CASH CONTRIBUTION</v>
          </cell>
          <cell r="G304">
            <v>64749.860001366906</v>
          </cell>
          <cell r="H304">
            <v>-13666.520000000006</v>
          </cell>
          <cell r="I304">
            <v>-6356.6900000000387</v>
          </cell>
          <cell r="J304">
            <v>-690.73999999999955</v>
          </cell>
          <cell r="K304">
            <v>-648.88000000000034</v>
          </cell>
          <cell r="L304">
            <v>-409.25999999999965</v>
          </cell>
          <cell r="M304">
            <v>-489.23000000000047</v>
          </cell>
          <cell r="N304">
            <v>-2898.29</v>
          </cell>
          <cell r="O304">
            <v>-4166.6800000000012</v>
          </cell>
          <cell r="P304">
            <v>-3340.0199999999986</v>
          </cell>
          <cell r="Q304">
            <v>-2845.9700000000003</v>
          </cell>
          <cell r="R304">
            <v>-4274.6831100000009</v>
          </cell>
          <cell r="S304">
            <v>24962.896891366861</v>
          </cell>
          <cell r="Y304" t="str">
            <v>STORE CASH CONTRIBUTION</v>
          </cell>
          <cell r="AB304">
            <v>-3069.672</v>
          </cell>
          <cell r="AC304">
            <v>-249</v>
          </cell>
          <cell r="AD304">
            <v>-249</v>
          </cell>
          <cell r="AE304">
            <v>-249</v>
          </cell>
          <cell r="AF304">
            <v>-249</v>
          </cell>
          <cell r="AG304">
            <v>-249</v>
          </cell>
          <cell r="AH304">
            <v>-249</v>
          </cell>
          <cell r="AI304">
            <v>-249</v>
          </cell>
          <cell r="AJ304">
            <v>-249</v>
          </cell>
          <cell r="AK304">
            <v>-249</v>
          </cell>
          <cell r="AL304">
            <v>-249</v>
          </cell>
          <cell r="AM304">
            <v>-249</v>
          </cell>
          <cell r="AN304">
            <v>-5808.6720000000005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0</v>
          </cell>
          <cell r="BW304">
            <v>0</v>
          </cell>
          <cell r="BX304">
            <v>0</v>
          </cell>
          <cell r="BY304">
            <v>0</v>
          </cell>
          <cell r="BZ304">
            <v>0</v>
          </cell>
          <cell r="CA304">
            <v>0</v>
          </cell>
          <cell r="CB304">
            <v>0</v>
          </cell>
          <cell r="CC304">
            <v>0</v>
          </cell>
        </row>
        <row r="305">
          <cell r="A305" t="str">
            <v>WRO</v>
          </cell>
          <cell r="B305" t="str">
            <v>S</v>
          </cell>
          <cell r="D305" t="str">
            <v>Central Costs</v>
          </cell>
          <cell r="G305">
            <v>55011.755318407471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55011.755318407471</v>
          </cell>
          <cell r="Y305" t="str">
            <v>Central Costs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>
            <v>0</v>
          </cell>
        </row>
        <row r="306">
          <cell r="A306" t="str">
            <v>WRO</v>
          </cell>
          <cell r="D306" t="str">
            <v>EBITDA</v>
          </cell>
          <cell r="G306">
            <v>9738.1046829594343</v>
          </cell>
          <cell r="H306">
            <v>-13666.520000000006</v>
          </cell>
          <cell r="I306">
            <v>-6356.6900000000387</v>
          </cell>
          <cell r="J306">
            <v>-690.73999999999955</v>
          </cell>
          <cell r="K306">
            <v>-648.88000000000034</v>
          </cell>
          <cell r="L306">
            <v>-409.25999999999965</v>
          </cell>
          <cell r="M306">
            <v>-489.23000000000047</v>
          </cell>
          <cell r="N306">
            <v>-2898.29</v>
          </cell>
          <cell r="O306">
            <v>-4166.6800000000012</v>
          </cell>
          <cell r="P306">
            <v>-3340.0199999999986</v>
          </cell>
          <cell r="Q306">
            <v>-2845.9700000000003</v>
          </cell>
          <cell r="R306">
            <v>-4274.6831100000009</v>
          </cell>
          <cell r="S306">
            <v>-30048.858427040617</v>
          </cell>
          <cell r="Y306" t="str">
            <v>EBITDA</v>
          </cell>
          <cell r="AB306">
            <v>-3069.672</v>
          </cell>
          <cell r="AC306">
            <v>-249</v>
          </cell>
          <cell r="AD306">
            <v>-249</v>
          </cell>
          <cell r="AE306">
            <v>-249</v>
          </cell>
          <cell r="AF306">
            <v>-249</v>
          </cell>
          <cell r="AG306">
            <v>-249</v>
          </cell>
          <cell r="AH306">
            <v>-249</v>
          </cell>
          <cell r="AI306">
            <v>-249</v>
          </cell>
          <cell r="AJ306">
            <v>-249</v>
          </cell>
          <cell r="AK306">
            <v>-249</v>
          </cell>
          <cell r="AL306">
            <v>-249</v>
          </cell>
          <cell r="AM306">
            <v>-249</v>
          </cell>
          <cell r="AN306">
            <v>-5808.6720000000005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>
            <v>0</v>
          </cell>
          <cell r="BZ306">
            <v>0</v>
          </cell>
          <cell r="CA306">
            <v>0</v>
          </cell>
          <cell r="CB306">
            <v>0</v>
          </cell>
          <cell r="CC306">
            <v>0</v>
          </cell>
        </row>
        <row r="307">
          <cell r="A307" t="str">
            <v>WRO</v>
          </cell>
          <cell r="B307" t="str">
            <v>R</v>
          </cell>
          <cell r="D307" t="str">
            <v>Depreciation</v>
          </cell>
          <cell r="G307">
            <v>14062.084286919056</v>
          </cell>
          <cell r="H307">
            <v>10266.57</v>
          </cell>
          <cell r="I307">
            <v>3249.08</v>
          </cell>
          <cell r="J307">
            <v>3248.96</v>
          </cell>
          <cell r="K307">
            <v>3249.0400000000018</v>
          </cell>
          <cell r="L307">
            <v>3248.9599999999991</v>
          </cell>
          <cell r="M307">
            <v>3249.0400000000009</v>
          </cell>
          <cell r="N307">
            <v>3248.9599999999991</v>
          </cell>
          <cell r="O307">
            <v>3249.0400000000009</v>
          </cell>
          <cell r="P307">
            <v>3248.9599999999991</v>
          </cell>
          <cell r="Q307">
            <v>3249.0400000000009</v>
          </cell>
          <cell r="R307">
            <v>2637.3105832510851</v>
          </cell>
          <cell r="S307">
            <v>56207.044870170139</v>
          </cell>
          <cell r="Y307" t="str">
            <v>Depreciation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</row>
        <row r="308">
          <cell r="A308" t="str">
            <v>WRO</v>
          </cell>
          <cell r="D308" t="str">
            <v>EBIT</v>
          </cell>
          <cell r="G308">
            <v>-4323.9796039596222</v>
          </cell>
          <cell r="H308">
            <v>-23933.090000000004</v>
          </cell>
          <cell r="I308">
            <v>-9605.7700000000386</v>
          </cell>
          <cell r="J308">
            <v>-3939.7</v>
          </cell>
          <cell r="K308">
            <v>-3897.9200000000019</v>
          </cell>
          <cell r="L308">
            <v>-3658.2199999999989</v>
          </cell>
          <cell r="M308">
            <v>-3738.2700000000013</v>
          </cell>
          <cell r="N308">
            <v>-6147.2499999999991</v>
          </cell>
          <cell r="O308">
            <v>-7415.7200000000021</v>
          </cell>
          <cell r="P308">
            <v>-6588.9799999999977</v>
          </cell>
          <cell r="Q308">
            <v>-6095.0100000000011</v>
          </cell>
          <cell r="R308">
            <v>-6911.9936932510864</v>
          </cell>
          <cell r="S308">
            <v>-86255.903297210752</v>
          </cell>
          <cell r="Y308" t="str">
            <v>EBIT</v>
          </cell>
          <cell r="AB308">
            <v>-3069.672</v>
          </cell>
          <cell r="AC308">
            <v>-249</v>
          </cell>
          <cell r="AD308">
            <v>-249</v>
          </cell>
          <cell r="AE308">
            <v>-249</v>
          </cell>
          <cell r="AF308">
            <v>-249</v>
          </cell>
          <cell r="AG308">
            <v>-249</v>
          </cell>
          <cell r="AH308">
            <v>-249</v>
          </cell>
          <cell r="AI308">
            <v>-249</v>
          </cell>
          <cell r="AJ308">
            <v>-249</v>
          </cell>
          <cell r="AK308">
            <v>-249</v>
          </cell>
          <cell r="AL308">
            <v>-249</v>
          </cell>
          <cell r="AM308">
            <v>-249</v>
          </cell>
          <cell r="AN308">
            <v>-5808.6720000000005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0</v>
          </cell>
          <cell r="BW308">
            <v>0</v>
          </cell>
          <cell r="BX308">
            <v>0</v>
          </cell>
          <cell r="BY308">
            <v>0</v>
          </cell>
          <cell r="BZ308">
            <v>0</v>
          </cell>
          <cell r="CA308">
            <v>0</v>
          </cell>
          <cell r="CB308">
            <v>0</v>
          </cell>
          <cell r="CC308">
            <v>0</v>
          </cell>
        </row>
        <row r="312">
          <cell r="D312" t="str">
            <v>HREBENNE Travel Retail</v>
          </cell>
          <cell r="G312" t="str">
            <v>01.2012</v>
          </cell>
          <cell r="H312" t="str">
            <v>02.2012</v>
          </cell>
          <cell r="I312" t="str">
            <v>03.2012</v>
          </cell>
          <cell r="J312" t="str">
            <v>04.2012</v>
          </cell>
          <cell r="K312" t="str">
            <v>05.2012</v>
          </cell>
          <cell r="L312" t="str">
            <v>06.2012</v>
          </cell>
          <cell r="M312" t="str">
            <v>07.2012</v>
          </cell>
          <cell r="N312" t="str">
            <v>08.2012</v>
          </cell>
          <cell r="O312" t="str">
            <v>09.2012</v>
          </cell>
          <cell r="P312" t="str">
            <v>10.2012</v>
          </cell>
          <cell r="Q312" t="str">
            <v>11.2012</v>
          </cell>
          <cell r="R312" t="str">
            <v>12.2012</v>
          </cell>
          <cell r="S312">
            <v>2012</v>
          </cell>
          <cell r="Y312" t="str">
            <v>WROCŁAW TRAVEL RETAIL</v>
          </cell>
          <cell r="AB312" t="str">
            <v>01.2013</v>
          </cell>
          <cell r="AC312" t="str">
            <v>02.2013</v>
          </cell>
          <cell r="AD312" t="str">
            <v>03.2013</v>
          </cell>
          <cell r="AE312" t="str">
            <v>04.2013</v>
          </cell>
          <cell r="AF312" t="str">
            <v>05.2013</v>
          </cell>
          <cell r="AG312" t="str">
            <v>06.2013</v>
          </cell>
          <cell r="AH312" t="str">
            <v>07.2013</v>
          </cell>
          <cell r="AI312" t="str">
            <v>08.2013</v>
          </cell>
          <cell r="AJ312" t="str">
            <v>09.2013</v>
          </cell>
          <cell r="AK312" t="str">
            <v>10.2013</v>
          </cell>
          <cell r="AL312" t="str">
            <v>11.2013</v>
          </cell>
          <cell r="AM312" t="str">
            <v>12.2013</v>
          </cell>
          <cell r="AN312">
            <v>2013</v>
          </cell>
          <cell r="AW312" t="str">
            <v>01.2017</v>
          </cell>
          <cell r="AX312" t="str">
            <v>02.2017</v>
          </cell>
          <cell r="AY312" t="str">
            <v>03.2017</v>
          </cell>
          <cell r="AZ312" t="str">
            <v>04.2017</v>
          </cell>
          <cell r="BA312" t="str">
            <v>05.2017</v>
          </cell>
          <cell r="BB312" t="str">
            <v>06.2017</v>
          </cell>
          <cell r="BC312" t="str">
            <v>07.2017</v>
          </cell>
          <cell r="BD312" t="str">
            <v>08.2017</v>
          </cell>
          <cell r="BE312" t="str">
            <v>09.2017</v>
          </cell>
          <cell r="BF312" t="str">
            <v>10.2017</v>
          </cell>
          <cell r="BG312" t="str">
            <v>11.2017</v>
          </cell>
          <cell r="BH312" t="str">
            <v>12.2017</v>
          </cell>
          <cell r="BR312" t="str">
            <v>01.2018</v>
          </cell>
          <cell r="BS312" t="str">
            <v>02.2018</v>
          </cell>
          <cell r="BT312" t="str">
            <v>03.2018</v>
          </cell>
          <cell r="BU312" t="str">
            <v>04.2018</v>
          </cell>
          <cell r="BV312" t="str">
            <v>05.2018</v>
          </cell>
          <cell r="BW312" t="str">
            <v>06.2018</v>
          </cell>
          <cell r="BX312" t="str">
            <v>07.2018</v>
          </cell>
          <cell r="BY312" t="str">
            <v>08.2018</v>
          </cell>
          <cell r="BZ312" t="str">
            <v>09.2018</v>
          </cell>
          <cell r="CA312" t="str">
            <v>10.2018</v>
          </cell>
          <cell r="CB312" t="str">
            <v>11.2018</v>
          </cell>
          <cell r="CC312" t="str">
            <v>12.2018</v>
          </cell>
        </row>
        <row r="313">
          <cell r="G313" t="str">
            <v>Actual</v>
          </cell>
          <cell r="H313" t="str">
            <v>Actual</v>
          </cell>
          <cell r="I313" t="str">
            <v>Actual</v>
          </cell>
          <cell r="J313" t="str">
            <v>Actual</v>
          </cell>
          <cell r="K313" t="str">
            <v>Actual</v>
          </cell>
          <cell r="L313" t="str">
            <v>Actual</v>
          </cell>
          <cell r="M313" t="str">
            <v>Actual</v>
          </cell>
          <cell r="N313" t="str">
            <v>Actual</v>
          </cell>
          <cell r="O313" t="str">
            <v>Actual</v>
          </cell>
          <cell r="P313" t="str">
            <v>Actual</v>
          </cell>
          <cell r="Q313" t="str">
            <v>Actual</v>
          </cell>
          <cell r="R313" t="str">
            <v>Actual</v>
          </cell>
          <cell r="S313" t="str">
            <v>Actual</v>
          </cell>
          <cell r="AB313" t="str">
            <v>Budget</v>
          </cell>
          <cell r="AC313" t="str">
            <v>Budget</v>
          </cell>
          <cell r="AD313" t="str">
            <v>Budget</v>
          </cell>
          <cell r="AE313" t="str">
            <v>Budget</v>
          </cell>
          <cell r="AF313" t="str">
            <v>Budget</v>
          </cell>
          <cell r="AG313" t="str">
            <v>Budget</v>
          </cell>
          <cell r="AH313" t="str">
            <v>Budget</v>
          </cell>
          <cell r="AI313" t="str">
            <v>Budget</v>
          </cell>
          <cell r="AJ313" t="str">
            <v>Budget</v>
          </cell>
          <cell r="AK313" t="str">
            <v>Budget</v>
          </cell>
          <cell r="AL313" t="str">
            <v>Budget</v>
          </cell>
          <cell r="AM313" t="str">
            <v>Budget</v>
          </cell>
          <cell r="AN313" t="str">
            <v>Budget 2013</v>
          </cell>
          <cell r="AW313" t="str">
            <v>Actual</v>
          </cell>
          <cell r="AX313" t="str">
            <v>Actual</v>
          </cell>
          <cell r="AY313" t="str">
            <v>Actual</v>
          </cell>
          <cell r="AZ313" t="str">
            <v>Actual</v>
          </cell>
          <cell r="BA313" t="str">
            <v>Actual</v>
          </cell>
          <cell r="BB313" t="str">
            <v>Actual</v>
          </cell>
          <cell r="BC313" t="str">
            <v>Actual</v>
          </cell>
          <cell r="BD313" t="str">
            <v>Actual</v>
          </cell>
          <cell r="BE313" t="str">
            <v>Actual</v>
          </cell>
          <cell r="BF313" t="str">
            <v>Actual</v>
          </cell>
          <cell r="BG313" t="str">
            <v>Actual</v>
          </cell>
          <cell r="BH313" t="str">
            <v>Actual</v>
          </cell>
          <cell r="BR313" t="str">
            <v>Budget</v>
          </cell>
          <cell r="BS313" t="str">
            <v>Budget</v>
          </cell>
          <cell r="BT313" t="str">
            <v>Budget</v>
          </cell>
          <cell r="BU313" t="str">
            <v>Budget</v>
          </cell>
          <cell r="BV313" t="str">
            <v>Budget</v>
          </cell>
          <cell r="BW313" t="str">
            <v>Budget</v>
          </cell>
          <cell r="BX313" t="str">
            <v>Budget</v>
          </cell>
          <cell r="BY313" t="str">
            <v>Budget</v>
          </cell>
          <cell r="BZ313" t="str">
            <v>Budget</v>
          </cell>
          <cell r="CA313" t="str">
            <v>Budget</v>
          </cell>
          <cell r="CB313" t="str">
            <v>Budget</v>
          </cell>
          <cell r="CC313" t="str">
            <v>Budget</v>
          </cell>
        </row>
        <row r="314">
          <cell r="A314" t="str">
            <v>HRE</v>
          </cell>
          <cell r="B314" t="str">
            <v>A</v>
          </cell>
          <cell r="D314" t="str">
            <v>NET SALES</v>
          </cell>
          <cell r="S314">
            <v>0</v>
          </cell>
          <cell r="Y314" t="str">
            <v>NET SALES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0</v>
          </cell>
          <cell r="BW314">
            <v>0</v>
          </cell>
          <cell r="BX314">
            <v>0</v>
          </cell>
          <cell r="BY314">
            <v>0</v>
          </cell>
          <cell r="BZ314">
            <v>0</v>
          </cell>
          <cell r="CA314">
            <v>0</v>
          </cell>
          <cell r="CB314">
            <v>0</v>
          </cell>
          <cell r="CC314">
            <v>0</v>
          </cell>
        </row>
        <row r="315">
          <cell r="A315" t="str">
            <v>HRE</v>
          </cell>
          <cell r="B315" t="str">
            <v>B</v>
          </cell>
          <cell r="D315" t="str">
            <v>COGS</v>
          </cell>
          <cell r="S315">
            <v>0</v>
          </cell>
          <cell r="Y315" t="str">
            <v>COGS</v>
          </cell>
          <cell r="AW315">
            <v>0</v>
          </cell>
          <cell r="AX315">
            <v>0</v>
          </cell>
          <cell r="AY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1.2</v>
          </cell>
          <cell r="BH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B315">
            <v>0</v>
          </cell>
          <cell r="CC315">
            <v>0</v>
          </cell>
        </row>
        <row r="316">
          <cell r="A316" t="str">
            <v>HRE</v>
          </cell>
          <cell r="D316" t="str">
            <v>GROSS MARGIN</v>
          </cell>
          <cell r="S316">
            <v>0</v>
          </cell>
          <cell r="Y316" t="str">
            <v>GROSS MARGIN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-1.2</v>
          </cell>
          <cell r="BH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0</v>
          </cell>
          <cell r="BW316">
            <v>0</v>
          </cell>
          <cell r="BX316">
            <v>0</v>
          </cell>
          <cell r="BY316">
            <v>0</v>
          </cell>
          <cell r="BZ316">
            <v>0</v>
          </cell>
          <cell r="CA316">
            <v>0</v>
          </cell>
          <cell r="CB316">
            <v>0</v>
          </cell>
          <cell r="CC316">
            <v>0</v>
          </cell>
        </row>
        <row r="317">
          <cell r="A317" t="str">
            <v>HRE</v>
          </cell>
          <cell r="B317" t="str">
            <v>C</v>
          </cell>
          <cell r="D317" t="str">
            <v>Income from suppliers</v>
          </cell>
          <cell r="S317">
            <v>0</v>
          </cell>
          <cell r="Y317" t="str">
            <v>Income from suppliers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0</v>
          </cell>
          <cell r="BW317">
            <v>0</v>
          </cell>
          <cell r="BX317">
            <v>0</v>
          </cell>
          <cell r="BY317">
            <v>0</v>
          </cell>
          <cell r="BZ317">
            <v>0</v>
          </cell>
          <cell r="CA317">
            <v>0</v>
          </cell>
          <cell r="CB317">
            <v>0</v>
          </cell>
          <cell r="CC317">
            <v>0</v>
          </cell>
        </row>
        <row r="318">
          <cell r="A318" t="str">
            <v>HRE</v>
          </cell>
          <cell r="D318" t="str">
            <v>TOTAL MARGIN</v>
          </cell>
          <cell r="S318">
            <v>0</v>
          </cell>
          <cell r="Y318" t="str">
            <v>TOTAL MARGIN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-1.2</v>
          </cell>
          <cell r="BH318">
            <v>0</v>
          </cell>
          <cell r="BR318">
            <v>0</v>
          </cell>
          <cell r="BS318">
            <v>0</v>
          </cell>
          <cell r="BT318">
            <v>0</v>
          </cell>
          <cell r="BU318">
            <v>0</v>
          </cell>
          <cell r="BV318">
            <v>0</v>
          </cell>
          <cell r="BW318">
            <v>0</v>
          </cell>
          <cell r="BX318">
            <v>0</v>
          </cell>
          <cell r="BY318">
            <v>0</v>
          </cell>
          <cell r="BZ318">
            <v>0</v>
          </cell>
          <cell r="CA318">
            <v>0</v>
          </cell>
          <cell r="CB318">
            <v>0</v>
          </cell>
          <cell r="CC318">
            <v>0</v>
          </cell>
        </row>
        <row r="319">
          <cell r="A319" t="str">
            <v>HRE</v>
          </cell>
          <cell r="B319" t="str">
            <v>DJ</v>
          </cell>
          <cell r="D319" t="str">
            <v>Total Rent</v>
          </cell>
          <cell r="S319">
            <v>0</v>
          </cell>
          <cell r="Y319" t="str">
            <v>Total Rent</v>
          </cell>
          <cell r="AW319">
            <v>0</v>
          </cell>
          <cell r="AX319">
            <v>0</v>
          </cell>
          <cell r="AY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0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  <cell r="CB319">
            <v>0</v>
          </cell>
          <cell r="CC319">
            <v>0</v>
          </cell>
        </row>
        <row r="320">
          <cell r="A320" t="str">
            <v>HRE</v>
          </cell>
          <cell r="B320" t="str">
            <v>I</v>
          </cell>
          <cell r="D320" t="str">
            <v>Staff</v>
          </cell>
          <cell r="S320">
            <v>0</v>
          </cell>
          <cell r="Y320" t="str">
            <v>Staff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R320">
            <v>1386.3338640628458</v>
          </cell>
          <cell r="BS320">
            <v>310.26916636115754</v>
          </cell>
          <cell r="BT320">
            <v>248.33380000000002</v>
          </cell>
          <cell r="BU320">
            <v>-496.66760000000005</v>
          </cell>
          <cell r="BV320">
            <v>-294.90536002858249</v>
          </cell>
          <cell r="BW320">
            <v>-570.37330417215435</v>
          </cell>
          <cell r="BX320">
            <v>-742.08059991006712</v>
          </cell>
          <cell r="BY320">
            <v>-443.55427255304772</v>
          </cell>
          <cell r="BZ320">
            <v>-185.76002403145989</v>
          </cell>
          <cell r="CA320">
            <v>313.17509944792846</v>
          </cell>
          <cell r="CB320">
            <v>587.11344515794701</v>
          </cell>
          <cell r="CC320">
            <v>-82.157960320045049</v>
          </cell>
        </row>
        <row r="321">
          <cell r="A321" t="str">
            <v>HRE</v>
          </cell>
          <cell r="B321" t="str">
            <v>EF</v>
          </cell>
          <cell r="D321" t="str">
            <v>Warehouse &amp; Distribution Costs</v>
          </cell>
          <cell r="S321">
            <v>0</v>
          </cell>
          <cell r="Y321" t="str">
            <v>Warehouse &amp; Distribution Costs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0</v>
          </cell>
          <cell r="CA321">
            <v>0</v>
          </cell>
          <cell r="CB321">
            <v>0</v>
          </cell>
          <cell r="CC321">
            <v>0</v>
          </cell>
        </row>
        <row r="322">
          <cell r="A322" t="str">
            <v>HRE</v>
          </cell>
          <cell r="B322" t="str">
            <v>KLM</v>
          </cell>
          <cell r="D322" t="str">
            <v>Utilities / Supplies / Services</v>
          </cell>
          <cell r="S322">
            <v>0</v>
          </cell>
          <cell r="Y322" t="str">
            <v>Utilities / Supplies / Services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R322">
            <v>0</v>
          </cell>
          <cell r="BS322">
            <v>0</v>
          </cell>
          <cell r="BT322">
            <v>0</v>
          </cell>
          <cell r="BU322">
            <v>0</v>
          </cell>
          <cell r="BV322">
            <v>0</v>
          </cell>
          <cell r="BW322">
            <v>0</v>
          </cell>
          <cell r="BX322">
            <v>0</v>
          </cell>
          <cell r="BY322">
            <v>0</v>
          </cell>
          <cell r="BZ322">
            <v>0</v>
          </cell>
          <cell r="CA322">
            <v>0</v>
          </cell>
          <cell r="CB322">
            <v>0</v>
          </cell>
          <cell r="CC322">
            <v>0</v>
          </cell>
        </row>
        <row r="323">
          <cell r="A323" t="str">
            <v>HRE</v>
          </cell>
          <cell r="B323" t="str">
            <v>N</v>
          </cell>
          <cell r="D323" t="str">
            <v>Tax, Duty &amp; Other Charges</v>
          </cell>
          <cell r="S323">
            <v>0</v>
          </cell>
          <cell r="Y323" t="str">
            <v>Tax, Duty &amp; Other Charges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B323">
            <v>0</v>
          </cell>
          <cell r="CC323">
            <v>0</v>
          </cell>
        </row>
        <row r="324">
          <cell r="A324" t="str">
            <v>HRE</v>
          </cell>
          <cell r="B324" t="str">
            <v>O</v>
          </cell>
          <cell r="D324" t="str">
            <v>Marketing</v>
          </cell>
          <cell r="S324">
            <v>0</v>
          </cell>
          <cell r="Y324" t="str">
            <v>Marketing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B324">
            <v>0</v>
          </cell>
          <cell r="CC324">
            <v>0</v>
          </cell>
        </row>
        <row r="325">
          <cell r="A325" t="str">
            <v>HRE</v>
          </cell>
          <cell r="D325" t="str">
            <v>TOTAL COST</v>
          </cell>
          <cell r="S325">
            <v>0</v>
          </cell>
          <cell r="Y325" t="str">
            <v>TOTAL COST</v>
          </cell>
          <cell r="AW325">
            <v>0</v>
          </cell>
          <cell r="AX325">
            <v>0</v>
          </cell>
          <cell r="AY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R325">
            <v>1386.3338640628458</v>
          </cell>
          <cell r="BS325">
            <v>310.26916636115754</v>
          </cell>
          <cell r="BT325">
            <v>248.33380000000002</v>
          </cell>
          <cell r="BU325">
            <v>-496.66760000000005</v>
          </cell>
          <cell r="BV325">
            <v>-294.90536002858249</v>
          </cell>
          <cell r="BW325">
            <v>-570.37330417215435</v>
          </cell>
          <cell r="BX325">
            <v>-742.08059991006712</v>
          </cell>
          <cell r="BY325">
            <v>-443.55427255304772</v>
          </cell>
          <cell r="BZ325">
            <v>-185.76002403145989</v>
          </cell>
          <cell r="CA325">
            <v>313.17509944792846</v>
          </cell>
          <cell r="CB325">
            <v>587.11344515794701</v>
          </cell>
          <cell r="CC325">
            <v>-82.157960320045049</v>
          </cell>
        </row>
        <row r="326">
          <cell r="A326" t="str">
            <v>HRE</v>
          </cell>
          <cell r="D326" t="str">
            <v>STORE CASH CONTRIBUTION</v>
          </cell>
          <cell r="S326">
            <v>0</v>
          </cell>
          <cell r="Y326" t="str">
            <v>STORE CASH CONTRIBUTION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-1.2</v>
          </cell>
          <cell r="BH326">
            <v>0</v>
          </cell>
          <cell r="BR326">
            <v>-1386.3338640628458</v>
          </cell>
          <cell r="BS326">
            <v>-310.26916636115754</v>
          </cell>
          <cell r="BT326">
            <v>-248.33380000000002</v>
          </cell>
          <cell r="BU326">
            <v>496.66760000000005</v>
          </cell>
          <cell r="BV326">
            <v>294.90536002858249</v>
          </cell>
          <cell r="BW326">
            <v>570.37330417215435</v>
          </cell>
          <cell r="BX326">
            <v>742.08059991006712</v>
          </cell>
          <cell r="BY326">
            <v>443.55427255304772</v>
          </cell>
          <cell r="BZ326">
            <v>185.76002403145989</v>
          </cell>
          <cell r="CA326">
            <v>-313.17509944792846</v>
          </cell>
          <cell r="CB326">
            <v>-587.11344515794701</v>
          </cell>
          <cell r="CC326">
            <v>82.157960320045049</v>
          </cell>
        </row>
        <row r="327">
          <cell r="A327" t="str">
            <v>HRE</v>
          </cell>
          <cell r="B327" t="str">
            <v>S</v>
          </cell>
          <cell r="D327" t="str">
            <v>Central Costs</v>
          </cell>
          <cell r="S327">
            <v>0</v>
          </cell>
          <cell r="Y327" t="str">
            <v>Central Costs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0</v>
          </cell>
          <cell r="BZ327">
            <v>0</v>
          </cell>
          <cell r="CA327">
            <v>0</v>
          </cell>
          <cell r="CB327">
            <v>0</v>
          </cell>
          <cell r="CC327">
            <v>0</v>
          </cell>
        </row>
        <row r="328">
          <cell r="A328" t="str">
            <v>HRE</v>
          </cell>
          <cell r="D328" t="str">
            <v>EBITDA</v>
          </cell>
          <cell r="S328">
            <v>0</v>
          </cell>
          <cell r="Y328" t="str">
            <v>EBITDA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-1.2</v>
          </cell>
          <cell r="BH328">
            <v>0</v>
          </cell>
          <cell r="BR328">
            <v>-1386.3338640628458</v>
          </cell>
          <cell r="BS328">
            <v>-310.26916636115754</v>
          </cell>
          <cell r="BT328">
            <v>-248.33380000000002</v>
          </cell>
          <cell r="BU328">
            <v>496.66760000000005</v>
          </cell>
          <cell r="BV328">
            <v>294.90536002858249</v>
          </cell>
          <cell r="BW328">
            <v>570.37330417215435</v>
          </cell>
          <cell r="BX328">
            <v>742.08059991006712</v>
          </cell>
          <cell r="BY328">
            <v>443.55427255304772</v>
          </cell>
          <cell r="BZ328">
            <v>185.76002403145989</v>
          </cell>
          <cell r="CA328">
            <v>-313.17509944792846</v>
          </cell>
          <cell r="CB328">
            <v>-587.11344515794701</v>
          </cell>
          <cell r="CC328">
            <v>82.157960320045049</v>
          </cell>
        </row>
        <row r="329">
          <cell r="A329" t="str">
            <v>HRE</v>
          </cell>
          <cell r="B329" t="str">
            <v>R</v>
          </cell>
          <cell r="D329" t="str">
            <v>Depreciation</v>
          </cell>
          <cell r="S329">
            <v>0</v>
          </cell>
          <cell r="Y329" t="str">
            <v>Depreciation</v>
          </cell>
          <cell r="AW329">
            <v>424.19</v>
          </cell>
          <cell r="AX329">
            <v>424.18</v>
          </cell>
          <cell r="AY329">
            <v>424.18999999999994</v>
          </cell>
          <cell r="AZ329">
            <v>424.18000000000006</v>
          </cell>
          <cell r="BA329">
            <v>424.18999999999983</v>
          </cell>
          <cell r="BB329">
            <v>424.18000000000029</v>
          </cell>
          <cell r="BC329">
            <v>424.19000000000005</v>
          </cell>
          <cell r="BD329">
            <v>424.17999999999984</v>
          </cell>
          <cell r="BE329">
            <v>424.19000000000005</v>
          </cell>
          <cell r="BF329">
            <v>424.18000000000029</v>
          </cell>
          <cell r="BG329">
            <v>424.1899999999996</v>
          </cell>
          <cell r="BH329">
            <v>0</v>
          </cell>
          <cell r="BR329">
            <v>424.19</v>
          </cell>
          <cell r="BS329">
            <v>424.18</v>
          </cell>
          <cell r="BT329">
            <v>424.19</v>
          </cell>
          <cell r="BU329">
            <v>424.18</v>
          </cell>
          <cell r="BV329">
            <v>424.19</v>
          </cell>
          <cell r="BW329">
            <v>424.18</v>
          </cell>
          <cell r="BX329">
            <v>424.19</v>
          </cell>
          <cell r="BY329">
            <v>152.91999999999999</v>
          </cell>
          <cell r="BZ329">
            <v>0</v>
          </cell>
          <cell r="CA329">
            <v>0</v>
          </cell>
          <cell r="CB329">
            <v>0</v>
          </cell>
          <cell r="CC329">
            <v>0</v>
          </cell>
        </row>
        <row r="330">
          <cell r="A330" t="str">
            <v>HRE</v>
          </cell>
          <cell r="D330" t="str">
            <v>EBIT</v>
          </cell>
          <cell r="S330">
            <v>0</v>
          </cell>
          <cell r="Y330" t="str">
            <v>EBIT</v>
          </cell>
          <cell r="AW330">
            <v>-424.19</v>
          </cell>
          <cell r="AX330">
            <v>-424.18</v>
          </cell>
          <cell r="AY330">
            <v>-424.18999999999994</v>
          </cell>
          <cell r="AZ330">
            <v>-424.18000000000006</v>
          </cell>
          <cell r="BA330">
            <v>-424.18999999999983</v>
          </cell>
          <cell r="BB330">
            <v>-424.18000000000029</v>
          </cell>
          <cell r="BC330">
            <v>-424.19000000000005</v>
          </cell>
          <cell r="BD330">
            <v>-424.17999999999984</v>
          </cell>
          <cell r="BE330">
            <v>-424.19000000000005</v>
          </cell>
          <cell r="BF330">
            <v>-424.18000000000029</v>
          </cell>
          <cell r="BG330">
            <v>-425.38999999999959</v>
          </cell>
          <cell r="BH330">
            <v>0</v>
          </cell>
          <cell r="BR330">
            <v>-1810.5238640628459</v>
          </cell>
          <cell r="BS330">
            <v>-734.44916636115749</v>
          </cell>
          <cell r="BT330">
            <v>-672.52380000000005</v>
          </cell>
          <cell r="BU330">
            <v>72.487600000000043</v>
          </cell>
          <cell r="BV330">
            <v>-129.2846399714175</v>
          </cell>
          <cell r="BW330">
            <v>146.19330417215434</v>
          </cell>
          <cell r="BX330">
            <v>317.89059991006712</v>
          </cell>
          <cell r="BY330">
            <v>290.63427255304771</v>
          </cell>
          <cell r="BZ330">
            <v>185.76002403145989</v>
          </cell>
          <cell r="CA330">
            <v>-313.17509944792846</v>
          </cell>
          <cell r="CB330">
            <v>-587.11344515794701</v>
          </cell>
          <cell r="CC330">
            <v>82.157960320045049</v>
          </cell>
        </row>
        <row r="334">
          <cell r="D334" t="str">
            <v>WARSAW Travel Retail</v>
          </cell>
          <cell r="G334" t="str">
            <v>01.2012</v>
          </cell>
          <cell r="H334" t="str">
            <v>02.2012</v>
          </cell>
          <cell r="I334" t="str">
            <v>03.2012</v>
          </cell>
          <cell r="J334" t="str">
            <v>04.2012</v>
          </cell>
          <cell r="K334" t="str">
            <v>05.2012</v>
          </cell>
          <cell r="L334" t="str">
            <v>06.2012</v>
          </cell>
          <cell r="M334" t="str">
            <v>07.2012</v>
          </cell>
          <cell r="N334" t="str">
            <v>08.2012</v>
          </cell>
          <cell r="O334" t="str">
            <v>09.2012</v>
          </cell>
          <cell r="P334" t="str">
            <v>10.2012</v>
          </cell>
          <cell r="Q334" t="str">
            <v>11.2012</v>
          </cell>
          <cell r="R334" t="str">
            <v>12.2012</v>
          </cell>
          <cell r="S334">
            <v>2012</v>
          </cell>
          <cell r="Y334" t="str">
            <v>WARSAW TRAVEL RETAIL</v>
          </cell>
          <cell r="AB334" t="str">
            <v>01.2013</v>
          </cell>
          <cell r="AC334" t="str">
            <v>02.2013</v>
          </cell>
          <cell r="AD334" t="str">
            <v>03.2013</v>
          </cell>
          <cell r="AE334" t="str">
            <v>04.2013</v>
          </cell>
          <cell r="AF334" t="str">
            <v>05.2013</v>
          </cell>
          <cell r="AG334" t="str">
            <v>06.2013</v>
          </cell>
          <cell r="AH334" t="str">
            <v>07.2013</v>
          </cell>
          <cell r="AI334" t="str">
            <v>08.2013</v>
          </cell>
          <cell r="AJ334" t="str">
            <v>09.2013</v>
          </cell>
          <cell r="AK334" t="str">
            <v>10.2013</v>
          </cell>
          <cell r="AL334" t="str">
            <v>11.2013</v>
          </cell>
          <cell r="AM334" t="str">
            <v>12.2013</v>
          </cell>
          <cell r="AN334">
            <v>2013</v>
          </cell>
          <cell r="AW334" t="str">
            <v>01.2017</v>
          </cell>
          <cell r="AX334" t="str">
            <v>02.2017</v>
          </cell>
          <cell r="AY334" t="str">
            <v>03.2017</v>
          </cell>
          <cell r="AZ334" t="str">
            <v>04.2017</v>
          </cell>
          <cell r="BA334" t="str">
            <v>05.2017</v>
          </cell>
          <cell r="BB334" t="str">
            <v>06.2017</v>
          </cell>
          <cell r="BC334" t="str">
            <v>07.2017</v>
          </cell>
          <cell r="BD334" t="str">
            <v>08.2017</v>
          </cell>
          <cell r="BE334" t="str">
            <v>09.2017</v>
          </cell>
          <cell r="BF334" t="str">
            <v>10.2017</v>
          </cell>
          <cell r="BG334" t="str">
            <v>11.2017</v>
          </cell>
          <cell r="BH334" t="str">
            <v>12.2017</v>
          </cell>
          <cell r="BR334" t="str">
            <v>01.2018</v>
          </cell>
          <cell r="BS334" t="str">
            <v>02.2018</v>
          </cell>
          <cell r="BT334" t="str">
            <v>03.2018</v>
          </cell>
          <cell r="BU334" t="str">
            <v>04.2018</v>
          </cell>
          <cell r="BV334" t="str">
            <v>05.2018</v>
          </cell>
          <cell r="BW334" t="str">
            <v>06.2018</v>
          </cell>
          <cell r="BX334" t="str">
            <v>07.2018</v>
          </cell>
          <cell r="BY334" t="str">
            <v>08.2018</v>
          </cell>
          <cell r="BZ334" t="str">
            <v>09.2018</v>
          </cell>
          <cell r="CA334" t="str">
            <v>10.2018</v>
          </cell>
          <cell r="CB334" t="str">
            <v>11.2018</v>
          </cell>
          <cell r="CC334" t="str">
            <v>12.2018</v>
          </cell>
        </row>
        <row r="335">
          <cell r="G335" t="str">
            <v>Actual</v>
          </cell>
          <cell r="H335" t="str">
            <v>Actual</v>
          </cell>
          <cell r="I335" t="str">
            <v>Actual</v>
          </cell>
          <cell r="J335" t="str">
            <v>Actual</v>
          </cell>
          <cell r="K335" t="str">
            <v>Actual</v>
          </cell>
          <cell r="L335" t="str">
            <v>Actual</v>
          </cell>
          <cell r="M335" t="str">
            <v>Actual</v>
          </cell>
          <cell r="N335" t="str">
            <v>Actual</v>
          </cell>
          <cell r="O335" t="str">
            <v>Actual</v>
          </cell>
          <cell r="P335" t="str">
            <v>Actual</v>
          </cell>
          <cell r="Q335" t="str">
            <v>Actual</v>
          </cell>
          <cell r="R335" t="str">
            <v>Actual</v>
          </cell>
          <cell r="S335" t="str">
            <v>Actual</v>
          </cell>
          <cell r="AB335" t="str">
            <v>Budget</v>
          </cell>
          <cell r="AC335" t="str">
            <v>Budget</v>
          </cell>
          <cell r="AD335" t="str">
            <v>Budget</v>
          </cell>
          <cell r="AE335" t="str">
            <v>Budget</v>
          </cell>
          <cell r="AF335" t="str">
            <v>Budget</v>
          </cell>
          <cell r="AG335" t="str">
            <v>Budget</v>
          </cell>
          <cell r="AH335" t="str">
            <v>Budget</v>
          </cell>
          <cell r="AI335" t="str">
            <v>Budget</v>
          </cell>
          <cell r="AJ335" t="str">
            <v>Budget</v>
          </cell>
          <cell r="AK335" t="str">
            <v>Budget</v>
          </cell>
          <cell r="AL335" t="str">
            <v>Budget</v>
          </cell>
          <cell r="AM335" t="str">
            <v>Budget</v>
          </cell>
          <cell r="AN335" t="str">
            <v>Budget 2013</v>
          </cell>
          <cell r="AW335" t="str">
            <v>Actual</v>
          </cell>
          <cell r="AX335" t="str">
            <v>Actual</v>
          </cell>
          <cell r="AY335" t="str">
            <v>Actual</v>
          </cell>
          <cell r="AZ335" t="str">
            <v>Actual</v>
          </cell>
          <cell r="BA335" t="str">
            <v>Actual</v>
          </cell>
          <cell r="BB335" t="str">
            <v>Actual</v>
          </cell>
          <cell r="BC335" t="str">
            <v>Actual</v>
          </cell>
          <cell r="BD335" t="str">
            <v>Actual</v>
          </cell>
          <cell r="BE335" t="str">
            <v>Actual</v>
          </cell>
          <cell r="BF335" t="str">
            <v>Actual</v>
          </cell>
          <cell r="BG335" t="str">
            <v>Actual</v>
          </cell>
          <cell r="BH335" t="str">
            <v>Actual</v>
          </cell>
          <cell r="BR335" t="str">
            <v>Budget</v>
          </cell>
          <cell r="BS335" t="str">
            <v>Budget</v>
          </cell>
          <cell r="BT335" t="str">
            <v>Budget</v>
          </cell>
          <cell r="BU335" t="str">
            <v>Budget</v>
          </cell>
          <cell r="BV335" t="str">
            <v>Budget</v>
          </cell>
          <cell r="BW335" t="str">
            <v>Budget</v>
          </cell>
          <cell r="BX335" t="str">
            <v>Budget</v>
          </cell>
          <cell r="BY335" t="str">
            <v>Budget</v>
          </cell>
          <cell r="BZ335" t="str">
            <v>Budget</v>
          </cell>
          <cell r="CA335" t="str">
            <v>Budget</v>
          </cell>
          <cell r="CB335" t="str">
            <v>Budget</v>
          </cell>
          <cell r="CC335" t="str">
            <v>Budget</v>
          </cell>
        </row>
        <row r="336">
          <cell r="A336" t="str">
            <v>WAW</v>
          </cell>
          <cell r="B336" t="str">
            <v>A</v>
          </cell>
          <cell r="D336" t="str">
            <v>NET SALES</v>
          </cell>
          <cell r="G336">
            <v>5026423.4799999986</v>
          </cell>
          <cell r="H336">
            <v>2558797.9900000002</v>
          </cell>
          <cell r="I336">
            <v>189486.59999999986</v>
          </cell>
          <cell r="J336">
            <v>499.01000000000931</v>
          </cell>
          <cell r="K336">
            <v>129117.44999999995</v>
          </cell>
          <cell r="L336">
            <v>203628.80000000005</v>
          </cell>
          <cell r="M336">
            <v>225418.82999999996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8333372.1599999983</v>
          </cell>
          <cell r="Y336" t="str">
            <v>NET SALES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W336">
            <v>125965.27</v>
          </cell>
          <cell r="AX336">
            <v>155253.51999999996</v>
          </cell>
          <cell r="AY336">
            <v>187009.94</v>
          </cell>
          <cell r="AZ336">
            <v>162751.39000000001</v>
          </cell>
          <cell r="BA336">
            <v>177509.99</v>
          </cell>
          <cell r="BB336">
            <v>213250.80000000005</v>
          </cell>
          <cell r="BC336">
            <v>196979.11</v>
          </cell>
          <cell r="BD336">
            <v>171137.44999999995</v>
          </cell>
          <cell r="BE336">
            <v>192515.90000000014</v>
          </cell>
          <cell r="BF336">
            <v>178625.08999999985</v>
          </cell>
          <cell r="BG336">
            <v>199957.41999999993</v>
          </cell>
          <cell r="BH336">
            <v>535075.11000000034</v>
          </cell>
          <cell r="BR336">
            <v>113370.57900000001</v>
          </cell>
          <cell r="BS336">
            <v>139727.75399999999</v>
          </cell>
          <cell r="BT336">
            <v>168308.65799999994</v>
          </cell>
          <cell r="BU336">
            <v>156729.21299999999</v>
          </cell>
          <cell r="BV336">
            <v>170941.79295000003</v>
          </cell>
          <cell r="BW336">
            <v>205360.11594000008</v>
          </cell>
          <cell r="BX336">
            <v>189690.61329000004</v>
          </cell>
          <cell r="BY336">
            <v>164805.08508000002</v>
          </cell>
          <cell r="BZ336">
            <v>185392.29168000002</v>
          </cell>
          <cell r="CA336">
            <v>122442.29211209809</v>
          </cell>
          <cell r="CB336">
            <v>188829.74802604123</v>
          </cell>
          <cell r="CC336">
            <v>356444.44895524619</v>
          </cell>
        </row>
        <row r="337">
          <cell r="A337" t="str">
            <v>WAW</v>
          </cell>
          <cell r="B337" t="str">
            <v>B</v>
          </cell>
          <cell r="D337" t="str">
            <v>COGS</v>
          </cell>
          <cell r="G337">
            <v>2942834.139035495</v>
          </cell>
          <cell r="H337">
            <v>1482777.6731597306</v>
          </cell>
          <cell r="I337">
            <v>395106.0548363679</v>
          </cell>
          <cell r="J337">
            <v>-11625.050000000105</v>
          </cell>
          <cell r="K337">
            <v>88557.030593390053</v>
          </cell>
          <cell r="L337">
            <v>139228.70933134528</v>
          </cell>
          <cell r="M337">
            <v>165544.97677833666</v>
          </cell>
          <cell r="N337">
            <v>-11.639999999664724</v>
          </cell>
          <cell r="O337">
            <v>0</v>
          </cell>
          <cell r="P337">
            <v>-3294.7799999999697</v>
          </cell>
          <cell r="Q337">
            <v>-989.14000000001397</v>
          </cell>
          <cell r="R337">
            <v>0</v>
          </cell>
          <cell r="S337">
            <v>5198127.9737346657</v>
          </cell>
          <cell r="Y337" t="str">
            <v>COGS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W337">
            <v>127931.16697742647</v>
          </cell>
          <cell r="AX337">
            <v>133145.42024933049</v>
          </cell>
          <cell r="AY337">
            <v>151245.87551966376</v>
          </cell>
          <cell r="AZ337">
            <v>130131.09052535874</v>
          </cell>
          <cell r="BA337">
            <v>137811.94375419465</v>
          </cell>
          <cell r="BB337">
            <v>169745.4895970014</v>
          </cell>
          <cell r="BC337">
            <v>158280.72747648525</v>
          </cell>
          <cell r="BD337">
            <v>138449.20848984079</v>
          </cell>
          <cell r="BE337">
            <v>152421.67952434026</v>
          </cell>
          <cell r="BF337">
            <v>138933.91686467879</v>
          </cell>
          <cell r="BG337">
            <v>152697.13509066729</v>
          </cell>
          <cell r="BH337">
            <v>410856.27901980077</v>
          </cell>
          <cell r="BR337">
            <v>92824.287075</v>
          </cell>
          <cell r="BS337">
            <v>114119.04536999998</v>
          </cell>
          <cell r="BT337">
            <v>129275.50850999996</v>
          </cell>
          <cell r="BU337">
            <v>119086.08998399999</v>
          </cell>
          <cell r="BV337">
            <v>130849.38175275002</v>
          </cell>
          <cell r="BW337">
            <v>156360.37716270005</v>
          </cell>
          <cell r="BX337">
            <v>146031.72128865003</v>
          </cell>
          <cell r="BY337">
            <v>126335.04744600003</v>
          </cell>
          <cell r="BZ337">
            <v>140176.23912720001</v>
          </cell>
          <cell r="CA337">
            <v>91732.900071915312</v>
          </cell>
          <cell r="CB337">
            <v>141475.94679834286</v>
          </cell>
          <cell r="CC337">
            <v>267035.22729989601</v>
          </cell>
        </row>
        <row r="338">
          <cell r="A338" t="str">
            <v>WAW</v>
          </cell>
          <cell r="D338" t="str">
            <v>GROSS MARGIN</v>
          </cell>
          <cell r="G338">
            <v>2083589.3409645036</v>
          </cell>
          <cell r="H338">
            <v>1076020.3168402696</v>
          </cell>
          <cell r="I338">
            <v>-205619.45483636804</v>
          </cell>
          <cell r="J338">
            <v>12124.060000000114</v>
          </cell>
          <cell r="K338">
            <v>40560.419406609901</v>
          </cell>
          <cell r="L338">
            <v>64400.090668654768</v>
          </cell>
          <cell r="M338">
            <v>59873.853221663303</v>
          </cell>
          <cell r="N338">
            <v>11.639999999664724</v>
          </cell>
          <cell r="O338">
            <v>0</v>
          </cell>
          <cell r="P338">
            <v>3294.7799999999697</v>
          </cell>
          <cell r="Q338">
            <v>989.14000000001397</v>
          </cell>
          <cell r="R338">
            <v>0</v>
          </cell>
          <cell r="S338">
            <v>3135244.1862653326</v>
          </cell>
          <cell r="Y338" t="str">
            <v>GROSS MARGIN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W338">
            <v>-1965.8969774264697</v>
          </cell>
          <cell r="AX338">
            <v>22108.099750669469</v>
          </cell>
          <cell r="AY338">
            <v>35764.064480336237</v>
          </cell>
          <cell r="AZ338">
            <v>32620.299474641273</v>
          </cell>
          <cell r="BA338">
            <v>39698.046245805337</v>
          </cell>
          <cell r="BB338">
            <v>43505.310402998643</v>
          </cell>
          <cell r="BC338">
            <v>38698.382523514738</v>
          </cell>
          <cell r="BD338">
            <v>32688.241510159161</v>
          </cell>
          <cell r="BE338">
            <v>40094.22047565988</v>
          </cell>
          <cell r="BF338">
            <v>39691.173135321063</v>
          </cell>
          <cell r="BG338">
            <v>47260.284909332637</v>
          </cell>
          <cell r="BH338">
            <v>124218.83098019956</v>
          </cell>
          <cell r="BR338">
            <v>20546.291925000012</v>
          </cell>
          <cell r="BS338">
            <v>25608.708630000008</v>
          </cell>
          <cell r="BT338">
            <v>39033.149489999982</v>
          </cell>
          <cell r="BU338">
            <v>37643.123015999998</v>
          </cell>
          <cell r="BV338">
            <v>40092.41119725001</v>
          </cell>
          <cell r="BW338">
            <v>48999.738777300023</v>
          </cell>
          <cell r="BX338">
            <v>43658.892001350003</v>
          </cell>
          <cell r="BY338">
            <v>38470.037633999993</v>
          </cell>
          <cell r="BZ338">
            <v>45216.052552800014</v>
          </cell>
          <cell r="CA338">
            <v>30709.392040182778</v>
          </cell>
          <cell r="CB338">
            <v>47353.801227698365</v>
          </cell>
          <cell r="CC338">
            <v>89409.221655350178</v>
          </cell>
        </row>
        <row r="339">
          <cell r="A339" t="str">
            <v>WAW</v>
          </cell>
          <cell r="B339" t="str">
            <v>C</v>
          </cell>
          <cell r="D339" t="str">
            <v>Income from suppliers</v>
          </cell>
          <cell r="G339">
            <v>4852.9999999999991</v>
          </cell>
          <cell r="H339">
            <v>4849</v>
          </cell>
          <cell r="I339">
            <v>265877.55</v>
          </cell>
          <cell r="J339">
            <v>7737.6699999999983</v>
          </cell>
          <cell r="K339">
            <v>4849</v>
          </cell>
          <cell r="L339">
            <v>-23160.23000000001</v>
          </cell>
          <cell r="M339">
            <v>13263.160000000018</v>
          </cell>
          <cell r="N339">
            <v>11580.409999999989</v>
          </cell>
          <cell r="O339">
            <v>4849</v>
          </cell>
          <cell r="P339">
            <v>4849</v>
          </cell>
          <cell r="Q339">
            <v>4849</v>
          </cell>
          <cell r="R339">
            <v>22427.039999999979</v>
          </cell>
          <cell r="S339">
            <v>326823.59999999998</v>
          </cell>
          <cell r="Y339" t="str">
            <v>Income from suppliers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W339">
            <v>1885.1000858280472</v>
          </cell>
          <cell r="AX339">
            <v>2078.3639329883531</v>
          </cell>
          <cell r="AY339">
            <v>1508.4120934063358</v>
          </cell>
          <cell r="AZ339">
            <v>1490.3521805215823</v>
          </cell>
          <cell r="BA339">
            <v>1776.9589805431372</v>
          </cell>
          <cell r="BB339">
            <v>2742.0235985612608</v>
          </cell>
          <cell r="BC339">
            <v>2447.70077351706</v>
          </cell>
          <cell r="BD339">
            <v>2214.6663130139004</v>
          </cell>
          <cell r="BE339">
            <v>2431.5485339169504</v>
          </cell>
          <cell r="BF339">
            <v>2460.1897330780012</v>
          </cell>
          <cell r="BG339">
            <v>2559.0046735439105</v>
          </cell>
          <cell r="BH339">
            <v>13364.841025021455</v>
          </cell>
          <cell r="BR339">
            <v>2628.6730180722598</v>
          </cell>
          <cell r="BS339">
            <v>2622.5654164257899</v>
          </cell>
          <cell r="BT339">
            <v>2729.1003919598097</v>
          </cell>
          <cell r="BU339">
            <v>1727.9848579978111</v>
          </cell>
          <cell r="BV339">
            <v>1866.8308739713432</v>
          </cell>
          <cell r="BW339">
            <v>2285.5652667327595</v>
          </cell>
          <cell r="BX339">
            <v>2088.6314694612884</v>
          </cell>
          <cell r="BY339">
            <v>1893.8028260412138</v>
          </cell>
          <cell r="BZ339">
            <v>1976.7728297160145</v>
          </cell>
          <cell r="CA339">
            <v>1386.1452869091643</v>
          </cell>
          <cell r="CB339">
            <v>2173.9443365014527</v>
          </cell>
          <cell r="CC339">
            <v>4351.8588906440173</v>
          </cell>
        </row>
        <row r="340">
          <cell r="A340" t="str">
            <v>WAW</v>
          </cell>
          <cell r="D340" t="str">
            <v>TOTAL MARGIN</v>
          </cell>
          <cell r="G340">
            <v>2088442.3409645036</v>
          </cell>
          <cell r="H340">
            <v>1080869.3168402696</v>
          </cell>
          <cell r="I340">
            <v>60258.095163631951</v>
          </cell>
          <cell r="J340">
            <v>19861.730000000112</v>
          </cell>
          <cell r="K340">
            <v>45409.419406609901</v>
          </cell>
          <cell r="L340">
            <v>41239.860668654757</v>
          </cell>
          <cell r="M340">
            <v>73137.013221663321</v>
          </cell>
          <cell r="N340">
            <v>11592.049999999654</v>
          </cell>
          <cell r="O340">
            <v>4849</v>
          </cell>
          <cell r="P340">
            <v>8143.7799999999697</v>
          </cell>
          <cell r="Q340">
            <v>5838.140000000014</v>
          </cell>
          <cell r="R340">
            <v>22427.039999999979</v>
          </cell>
          <cell r="S340">
            <v>3462067.7862653332</v>
          </cell>
          <cell r="Y340" t="str">
            <v>TOTAL MARGIN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W340">
            <v>-80.796891598422462</v>
          </cell>
          <cell r="AX340">
            <v>24186.463683657821</v>
          </cell>
          <cell r="AY340">
            <v>37272.476573742577</v>
          </cell>
          <cell r="AZ340">
            <v>34110.651655162859</v>
          </cell>
          <cell r="BA340">
            <v>41475.005226348476</v>
          </cell>
          <cell r="BB340">
            <v>46247.334001559902</v>
          </cell>
          <cell r="BC340">
            <v>41146.083297031801</v>
          </cell>
          <cell r="BD340">
            <v>34902.90782317306</v>
          </cell>
          <cell r="BE340">
            <v>42525.769009576834</v>
          </cell>
          <cell r="BF340">
            <v>42151.362868399068</v>
          </cell>
          <cell r="BG340">
            <v>49819.289582876547</v>
          </cell>
          <cell r="BH340">
            <v>137583.67200522101</v>
          </cell>
          <cell r="BR340">
            <v>23174.964943072271</v>
          </cell>
          <cell r="BS340">
            <v>28231.274046425799</v>
          </cell>
          <cell r="BT340">
            <v>41762.249881959789</v>
          </cell>
          <cell r="BU340">
            <v>39371.107873997811</v>
          </cell>
          <cell r="BV340">
            <v>41959.242071221357</v>
          </cell>
          <cell r="BW340">
            <v>51285.304044032782</v>
          </cell>
          <cell r="BX340">
            <v>45747.523470811291</v>
          </cell>
          <cell r="BY340">
            <v>40363.840460041203</v>
          </cell>
          <cell r="BZ340">
            <v>47192.825382516028</v>
          </cell>
          <cell r="CA340">
            <v>32095.537327091941</v>
          </cell>
          <cell r="CB340">
            <v>49527.745564199817</v>
          </cell>
          <cell r="CC340">
            <v>93761.080545994191</v>
          </cell>
        </row>
        <row r="341">
          <cell r="A341" t="str">
            <v>WAW</v>
          </cell>
          <cell r="B341" t="str">
            <v>DJ</v>
          </cell>
          <cell r="D341" t="str">
            <v>Total Rent</v>
          </cell>
          <cell r="G341">
            <v>1753178.69</v>
          </cell>
          <cell r="H341">
            <v>936271.97000000009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2689450.66</v>
          </cell>
          <cell r="Y341" t="str">
            <v>Total Rent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W341">
            <v>1210.8</v>
          </cell>
          <cell r="AX341">
            <v>1210.8</v>
          </cell>
          <cell r="AY341">
            <v>1210.8000000000002</v>
          </cell>
          <cell r="AZ341">
            <v>1210.7999999999997</v>
          </cell>
          <cell r="BA341">
            <v>1210.8000000000002</v>
          </cell>
          <cell r="BB341">
            <v>1210.8000000000002</v>
          </cell>
          <cell r="BC341">
            <v>1210.8000000000002</v>
          </cell>
          <cell r="BD341">
            <v>1210.7999999999993</v>
          </cell>
          <cell r="BE341">
            <v>1210.8000000000011</v>
          </cell>
          <cell r="BF341">
            <v>1210.7999999999993</v>
          </cell>
          <cell r="BG341">
            <v>1210.7999999999993</v>
          </cell>
          <cell r="BH341">
            <v>1210.8000000000011</v>
          </cell>
          <cell r="BR341">
            <v>1210.82</v>
          </cell>
          <cell r="BS341">
            <v>1210.82</v>
          </cell>
          <cell r="BT341">
            <v>1210.82</v>
          </cell>
          <cell r="BU341">
            <v>1210.82</v>
          </cell>
          <cell r="BV341">
            <v>1210.82</v>
          </cell>
          <cell r="BW341">
            <v>1210.82</v>
          </cell>
          <cell r="BX341">
            <v>1210.82</v>
          </cell>
          <cell r="BY341">
            <v>1210.82</v>
          </cell>
          <cell r="BZ341">
            <v>1210.82</v>
          </cell>
          <cell r="CA341">
            <v>1210.82</v>
          </cell>
          <cell r="CB341">
            <v>1210.82</v>
          </cell>
          <cell r="CC341">
            <v>1210.82</v>
          </cell>
        </row>
        <row r="342">
          <cell r="A342" t="str">
            <v>WAW</v>
          </cell>
          <cell r="B342" t="str">
            <v>I</v>
          </cell>
          <cell r="D342" t="str">
            <v>Staff</v>
          </cell>
          <cell r="G342">
            <v>277650.77</v>
          </cell>
          <cell r="H342">
            <v>265466.17</v>
          </cell>
          <cell r="I342">
            <v>253084.40000000002</v>
          </cell>
          <cell r="J342">
            <v>299739.14999999997</v>
          </cell>
          <cell r="K342">
            <v>135527.49999999994</v>
          </cell>
          <cell r="L342">
            <v>246986.23000000004</v>
          </cell>
          <cell r="M342">
            <v>74751.939999999959</v>
          </cell>
          <cell r="N342">
            <v>47425.300000000032</v>
          </cell>
          <cell r="O342">
            <v>42302.5</v>
          </cell>
          <cell r="P342">
            <v>92272.91</v>
          </cell>
          <cell r="Q342">
            <v>15013.890000000007</v>
          </cell>
          <cell r="R342">
            <v>18166.319999999963</v>
          </cell>
          <cell r="S342">
            <v>1768387.0799999998</v>
          </cell>
          <cell r="Y342" t="str">
            <v>Staff</v>
          </cell>
          <cell r="AB342">
            <v>8190.7012635941464</v>
          </cell>
          <cell r="AC342">
            <v>3711.0118202887861</v>
          </cell>
          <cell r="AD342">
            <v>0</v>
          </cell>
          <cell r="AE342">
            <v>0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>
            <v>11901.713083882933</v>
          </cell>
          <cell r="AW342">
            <v>10563.63</v>
          </cell>
          <cell r="AX342">
            <v>10367.400000000001</v>
          </cell>
          <cell r="AY342">
            <v>10283.109999999999</v>
          </cell>
          <cell r="AZ342">
            <v>10195.91</v>
          </cell>
          <cell r="BA342">
            <v>8626.3000000000029</v>
          </cell>
          <cell r="BB342">
            <v>10639.08</v>
          </cell>
          <cell r="BC342">
            <v>10536.589999999997</v>
          </cell>
          <cell r="BD342">
            <v>9447.3799999999992</v>
          </cell>
          <cell r="BE342">
            <v>8181.2599999999993</v>
          </cell>
          <cell r="BF342">
            <v>10758.640000000001</v>
          </cell>
          <cell r="BG342">
            <v>8434.4299999999985</v>
          </cell>
          <cell r="BH342">
            <v>2467.83</v>
          </cell>
          <cell r="BR342">
            <v>13770.443936931186</v>
          </cell>
          <cell r="BS342">
            <v>11016.958220754601</v>
          </cell>
          <cell r="BT342">
            <v>10848.184386666668</v>
          </cell>
          <cell r="BU342">
            <v>8972.7112266666682</v>
          </cell>
          <cell r="BV342">
            <v>9471.0776960350831</v>
          </cell>
          <cell r="BW342">
            <v>8754.834979247009</v>
          </cell>
          <cell r="BX342">
            <v>8312.8451062503882</v>
          </cell>
          <cell r="BY342">
            <v>9081.2784622568397</v>
          </cell>
          <cell r="BZ342">
            <v>9744.8638193824481</v>
          </cell>
          <cell r="CA342">
            <v>11029.167266784048</v>
          </cell>
          <cell r="CB342">
            <v>11734.308968008461</v>
          </cell>
          <cell r="CC342">
            <v>10011.544759089807</v>
          </cell>
        </row>
        <row r="343">
          <cell r="A343" t="str">
            <v>WAW</v>
          </cell>
          <cell r="B343" t="str">
            <v>EF</v>
          </cell>
          <cell r="D343" t="str">
            <v>Warehouse &amp; Distribution Costs</v>
          </cell>
          <cell r="G343">
            <v>60063.754702071739</v>
          </cell>
          <cell r="H343">
            <v>44823.870610283979</v>
          </cell>
          <cell r="I343">
            <v>1560.1231403754914</v>
          </cell>
          <cell r="J343">
            <v>24.44291940437062</v>
          </cell>
          <cell r="K343">
            <v>7795.4634558875732</v>
          </cell>
          <cell r="L343">
            <v>417.36453693532201</v>
          </cell>
          <cell r="M343">
            <v>7431.6194341613991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122116.63879911989</v>
          </cell>
          <cell r="Y343" t="str">
            <v>Warehouse &amp; Distribution Costs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0</v>
          </cell>
          <cell r="BZ343">
            <v>0</v>
          </cell>
          <cell r="CA343">
            <v>0</v>
          </cell>
          <cell r="CB343">
            <v>0</v>
          </cell>
          <cell r="CC343">
            <v>0</v>
          </cell>
        </row>
        <row r="344">
          <cell r="A344" t="str">
            <v>WAW</v>
          </cell>
          <cell r="B344" t="str">
            <v>KLM</v>
          </cell>
          <cell r="D344" t="str">
            <v>Utilities / Supplies / Services</v>
          </cell>
          <cell r="G344">
            <v>102593.84999999998</v>
          </cell>
          <cell r="H344">
            <v>99309.069999999992</v>
          </cell>
          <cell r="I344">
            <v>22832.82</v>
          </cell>
          <cell r="J344">
            <v>40875.574352767631</v>
          </cell>
          <cell r="K344">
            <v>13807.121342627808</v>
          </cell>
          <cell r="L344">
            <v>-13135.452030901168</v>
          </cell>
          <cell r="M344">
            <v>23307.1</v>
          </cell>
          <cell r="N344">
            <v>12073.77</v>
          </cell>
          <cell r="O344">
            <v>1325.7299999999982</v>
          </cell>
          <cell r="P344">
            <v>364.26</v>
          </cell>
          <cell r="Q344">
            <v>105</v>
          </cell>
          <cell r="R344">
            <v>220</v>
          </cell>
          <cell r="S344">
            <v>303678.84366449423</v>
          </cell>
          <cell r="Y344" t="str">
            <v>Utilities / Supplies / Services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W344">
            <v>1292.9499999999998</v>
          </cell>
          <cell r="AX344">
            <v>1433.73</v>
          </cell>
          <cell r="AY344">
            <v>3844.72</v>
          </cell>
          <cell r="AZ344">
            <v>1919.31</v>
          </cell>
          <cell r="BA344">
            <v>4644.2100000000009</v>
          </cell>
          <cell r="BB344">
            <v>3642.46</v>
          </cell>
          <cell r="BC344">
            <v>3801.95</v>
          </cell>
          <cell r="BD344">
            <v>2697.0599999999995</v>
          </cell>
          <cell r="BE344">
            <v>4288.8799999999992</v>
          </cell>
          <cell r="BF344">
            <v>3246.0000000000005</v>
          </cell>
          <cell r="BG344">
            <v>2259.96</v>
          </cell>
          <cell r="BH344">
            <v>6307.75</v>
          </cell>
          <cell r="BR344">
            <v>3099.1552631032237</v>
          </cell>
          <cell r="BS344">
            <v>3099.1552631032237</v>
          </cell>
          <cell r="BT344">
            <v>3099.1552631032237</v>
          </cell>
          <cell r="BU344">
            <v>3099.1552631032237</v>
          </cell>
          <cell r="BV344">
            <v>3099.1552631032237</v>
          </cell>
          <cell r="BW344">
            <v>3099.1552631032237</v>
          </cell>
          <cell r="BX344">
            <v>3099.1552631032237</v>
          </cell>
          <cell r="BY344">
            <v>3099.1552631032237</v>
          </cell>
          <cell r="BZ344">
            <v>3099.1552631032237</v>
          </cell>
          <cell r="CA344">
            <v>3099.1552631032237</v>
          </cell>
          <cell r="CB344">
            <v>3099.1552631032237</v>
          </cell>
          <cell r="CC344">
            <v>3099.1552631032237</v>
          </cell>
        </row>
        <row r="345">
          <cell r="A345" t="str">
            <v>WAW</v>
          </cell>
          <cell r="B345" t="str">
            <v>N</v>
          </cell>
          <cell r="D345" t="str">
            <v>Tax, Duty &amp; Other Charges</v>
          </cell>
          <cell r="G345">
            <v>44188.79</v>
          </cell>
          <cell r="H345">
            <v>44193.930000000008</v>
          </cell>
          <cell r="I345">
            <v>44102.969999999994</v>
          </cell>
          <cell r="J345">
            <v>42922.539999999986</v>
          </cell>
          <cell r="K345">
            <v>3736.74</v>
          </cell>
          <cell r="L345">
            <v>3761.2899999999995</v>
          </cell>
          <cell r="M345">
            <v>2816.5900000000011</v>
          </cell>
          <cell r="N345">
            <v>421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186143.84999999998</v>
          </cell>
          <cell r="Y345" t="str">
            <v>Tax, Duty &amp; Other Charges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79.150000000000006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0</v>
          </cell>
          <cell r="CB345">
            <v>0</v>
          </cell>
          <cell r="CC345">
            <v>0</v>
          </cell>
        </row>
        <row r="346">
          <cell r="A346" t="str">
            <v>WAW</v>
          </cell>
          <cell r="B346" t="str">
            <v>O</v>
          </cell>
          <cell r="D346" t="str">
            <v>Marketing</v>
          </cell>
          <cell r="G346">
            <v>41185.75</v>
          </cell>
          <cell r="H346">
            <v>8.1299999999991996</v>
          </cell>
          <cell r="I346">
            <v>4640.8200000000006</v>
          </cell>
          <cell r="J346">
            <v>0</v>
          </cell>
          <cell r="K346">
            <v>0</v>
          </cell>
          <cell r="L346">
            <v>0</v>
          </cell>
          <cell r="M346">
            <v>8.1300000000000008</v>
          </cell>
          <cell r="N346">
            <v>16.259999999999998</v>
          </cell>
          <cell r="O346">
            <v>0</v>
          </cell>
          <cell r="P346">
            <v>0</v>
          </cell>
          <cell r="Q346">
            <v>0</v>
          </cell>
          <cell r="R346">
            <v>8.1300000000000026</v>
          </cell>
          <cell r="S346">
            <v>45867.219999999994</v>
          </cell>
          <cell r="Y346" t="str">
            <v>Marketing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A346">
            <v>0</v>
          </cell>
          <cell r="BB346">
            <v>207</v>
          </cell>
          <cell r="BC346">
            <v>372.1</v>
          </cell>
          <cell r="BD346">
            <v>39.5</v>
          </cell>
          <cell r="BE346">
            <v>0</v>
          </cell>
          <cell r="BF346">
            <v>289.5</v>
          </cell>
          <cell r="BG346">
            <v>0</v>
          </cell>
          <cell r="BH346">
            <v>344.12</v>
          </cell>
          <cell r="BR346">
            <v>150</v>
          </cell>
          <cell r="BS346">
            <v>50</v>
          </cell>
          <cell r="BT346">
            <v>100</v>
          </cell>
          <cell r="BU346">
            <v>50</v>
          </cell>
          <cell r="BV346">
            <v>50</v>
          </cell>
          <cell r="BW346">
            <v>50</v>
          </cell>
          <cell r="BX346">
            <v>50</v>
          </cell>
          <cell r="BY346">
            <v>50</v>
          </cell>
          <cell r="BZ346">
            <v>50</v>
          </cell>
          <cell r="CA346">
            <v>1000</v>
          </cell>
          <cell r="CB346">
            <v>50</v>
          </cell>
          <cell r="CC346">
            <v>50</v>
          </cell>
        </row>
        <row r="347">
          <cell r="A347" t="str">
            <v>WAW</v>
          </cell>
          <cell r="D347" t="str">
            <v>TOTAL COST</v>
          </cell>
          <cell r="G347">
            <v>2278861.6047020718</v>
          </cell>
          <cell r="H347">
            <v>1390073.1406102839</v>
          </cell>
          <cell r="I347">
            <v>326221.13314037549</v>
          </cell>
          <cell r="J347">
            <v>383561.70727217192</v>
          </cell>
          <cell r="K347">
            <v>160866.8247985153</v>
          </cell>
          <cell r="L347">
            <v>238029.43250603421</v>
          </cell>
          <cell r="M347">
            <v>108315.37943416135</v>
          </cell>
          <cell r="N347">
            <v>59936.330000000038</v>
          </cell>
          <cell r="O347">
            <v>43628.229999999996</v>
          </cell>
          <cell r="P347">
            <v>92637.17</v>
          </cell>
          <cell r="Q347">
            <v>15118.890000000007</v>
          </cell>
          <cell r="R347">
            <v>18394.449999999964</v>
          </cell>
          <cell r="S347">
            <v>5115644.2924636137</v>
          </cell>
          <cell r="Y347" t="str">
            <v>TOTAL COST</v>
          </cell>
          <cell r="AB347">
            <v>8190.7012635941464</v>
          </cell>
          <cell r="AC347">
            <v>3711.0118202887861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11901.713083882933</v>
          </cell>
          <cell r="AW347">
            <v>13067.379999999997</v>
          </cell>
          <cell r="AX347">
            <v>13011.93</v>
          </cell>
          <cell r="AY347">
            <v>15338.63</v>
          </cell>
          <cell r="AZ347">
            <v>13326.019999999999</v>
          </cell>
          <cell r="BA347">
            <v>14481.310000000003</v>
          </cell>
          <cell r="BB347">
            <v>15699.34</v>
          </cell>
          <cell r="BC347">
            <v>15921.439999999997</v>
          </cell>
          <cell r="BD347">
            <v>13394.739999999998</v>
          </cell>
          <cell r="BE347">
            <v>13680.94</v>
          </cell>
          <cell r="BF347">
            <v>15504.94</v>
          </cell>
          <cell r="BG347">
            <v>11905.189999999999</v>
          </cell>
          <cell r="BH347">
            <v>10409.650000000001</v>
          </cell>
          <cell r="BR347">
            <v>18230.419200034408</v>
          </cell>
          <cell r="BS347">
            <v>15376.933483857825</v>
          </cell>
          <cell r="BT347">
            <v>15258.159649769892</v>
          </cell>
          <cell r="BU347">
            <v>13332.686489769891</v>
          </cell>
          <cell r="BV347">
            <v>13831.052959138306</v>
          </cell>
          <cell r="BW347">
            <v>13114.810242350231</v>
          </cell>
          <cell r="BX347">
            <v>12672.820369353612</v>
          </cell>
          <cell r="BY347">
            <v>13441.253725360064</v>
          </cell>
          <cell r="BZ347">
            <v>14104.839082485672</v>
          </cell>
          <cell r="CA347">
            <v>16339.142529887271</v>
          </cell>
          <cell r="CB347">
            <v>16094.284231111684</v>
          </cell>
          <cell r="CC347">
            <v>14371.520022193032</v>
          </cell>
        </row>
        <row r="348">
          <cell r="A348" t="str">
            <v>WAW</v>
          </cell>
          <cell r="D348" t="str">
            <v>STORE CASH CONTRIBUTION</v>
          </cell>
          <cell r="G348">
            <v>-190419.26373756817</v>
          </cell>
          <cell r="H348">
            <v>-309203.82377001434</v>
          </cell>
          <cell r="I348">
            <v>-265963.03797674354</v>
          </cell>
          <cell r="J348">
            <v>-363699.97727217182</v>
          </cell>
          <cell r="K348">
            <v>-115457.4053919054</v>
          </cell>
          <cell r="L348">
            <v>-196789.57183737945</v>
          </cell>
          <cell r="M348">
            <v>-35178.366212498033</v>
          </cell>
          <cell r="N348">
            <v>-48344.280000000384</v>
          </cell>
          <cell r="O348">
            <v>-38779.229999999996</v>
          </cell>
          <cell r="P348">
            <v>-84493.390000000029</v>
          </cell>
          <cell r="Q348">
            <v>-9280.7499999999927</v>
          </cell>
          <cell r="R348">
            <v>4032.5900000000147</v>
          </cell>
          <cell r="S348">
            <v>-1653576.5061982812</v>
          </cell>
          <cell r="Y348" t="str">
            <v>STORE CASH CONTRIBUTION</v>
          </cell>
          <cell r="AB348">
            <v>-8190.7012635941464</v>
          </cell>
          <cell r="AC348">
            <v>-3711.0118202887861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-11901.713083882933</v>
          </cell>
          <cell r="AW348">
            <v>-13148.176891598419</v>
          </cell>
          <cell r="AX348">
            <v>11174.533683657821</v>
          </cell>
          <cell r="AY348">
            <v>21933.846573742579</v>
          </cell>
          <cell r="AZ348">
            <v>20784.631655162862</v>
          </cell>
          <cell r="BA348">
            <v>26993.695226348471</v>
          </cell>
          <cell r="BB348">
            <v>30547.994001559902</v>
          </cell>
          <cell r="BC348">
            <v>25224.643297031806</v>
          </cell>
          <cell r="BD348">
            <v>21508.167823173062</v>
          </cell>
          <cell r="BE348">
            <v>28844.829009576832</v>
          </cell>
          <cell r="BF348">
            <v>26646.422868399066</v>
          </cell>
          <cell r="BG348">
            <v>37914.099582876544</v>
          </cell>
          <cell r="BH348">
            <v>127174.02200522102</v>
          </cell>
          <cell r="BR348">
            <v>4944.5457430378628</v>
          </cell>
          <cell r="BS348">
            <v>12854.340562567973</v>
          </cell>
          <cell r="BT348">
            <v>26504.090232189898</v>
          </cell>
          <cell r="BU348">
            <v>26038.42138422792</v>
          </cell>
          <cell r="BV348">
            <v>28128.189112083051</v>
          </cell>
          <cell r="BW348">
            <v>38170.493801682547</v>
          </cell>
          <cell r="BX348">
            <v>33074.703101457679</v>
          </cell>
          <cell r="BY348">
            <v>26922.586734681139</v>
          </cell>
          <cell r="BZ348">
            <v>33087.986300030359</v>
          </cell>
          <cell r="CA348">
            <v>15756.39479720467</v>
          </cell>
          <cell r="CB348">
            <v>33433.461333088133</v>
          </cell>
          <cell r="CC348">
            <v>79389.560523801163</v>
          </cell>
        </row>
        <row r="349">
          <cell r="A349" t="str">
            <v>WAW</v>
          </cell>
          <cell r="B349" t="str">
            <v>S</v>
          </cell>
          <cell r="D349" t="str">
            <v>Central Costs</v>
          </cell>
          <cell r="G349">
            <v>290561.21999999997</v>
          </cell>
          <cell r="H349">
            <v>265267.89</v>
          </cell>
          <cell r="I349">
            <v>265170.73999999964</v>
          </cell>
          <cell r="J349">
            <v>122646.43</v>
          </cell>
          <cell r="K349">
            <v>131002.20999999999</v>
          </cell>
          <cell r="L349">
            <v>152033.37</v>
          </cell>
          <cell r="M349">
            <v>120737.86000000003</v>
          </cell>
          <cell r="N349">
            <v>106786.45999999993</v>
          </cell>
          <cell r="O349">
            <v>109595.06000000003</v>
          </cell>
          <cell r="P349">
            <v>227627.40000000002</v>
          </cell>
          <cell r="Q349">
            <v>157675.07</v>
          </cell>
          <cell r="R349">
            <v>29802.669999999984</v>
          </cell>
          <cell r="S349">
            <v>1978906.3799999997</v>
          </cell>
          <cell r="Y349" t="str">
            <v>Central Costs</v>
          </cell>
          <cell r="AB349">
            <v>64801.056799999998</v>
          </cell>
          <cell r="AC349">
            <v>64801.056799999998</v>
          </cell>
          <cell r="AD349">
            <v>64801.056799999998</v>
          </cell>
          <cell r="AE349">
            <v>64801.056799999998</v>
          </cell>
          <cell r="AF349">
            <v>64801.056799999998</v>
          </cell>
          <cell r="AG349">
            <v>64801.056799999998</v>
          </cell>
          <cell r="AH349">
            <v>64801.056799999998</v>
          </cell>
          <cell r="AI349">
            <v>64801.056799999998</v>
          </cell>
          <cell r="AJ349">
            <v>64801.056799999998</v>
          </cell>
          <cell r="AK349">
            <v>64801.056799999998</v>
          </cell>
          <cell r="AL349">
            <v>64801.056799999998</v>
          </cell>
          <cell r="AM349">
            <v>64801.056799999998</v>
          </cell>
          <cell r="AN349">
            <v>777612.68160000013</v>
          </cell>
          <cell r="AW349">
            <v>6386.6628551802823</v>
          </cell>
          <cell r="AX349">
            <v>9784.8069106983712</v>
          </cell>
          <cell r="AY349">
            <v>10217.685422452194</v>
          </cell>
          <cell r="AZ349">
            <v>10863.56366264998</v>
          </cell>
          <cell r="BA349">
            <v>14770.657964034963</v>
          </cell>
          <cell r="BB349">
            <v>6409.7610256140415</v>
          </cell>
          <cell r="BC349">
            <v>12940.168412435469</v>
          </cell>
          <cell r="BD349">
            <v>11132.635170353091</v>
          </cell>
          <cell r="BE349">
            <v>12731.530567718126</v>
          </cell>
          <cell r="BF349">
            <v>13705.324144839211</v>
          </cell>
          <cell r="BG349">
            <v>18072.092349139897</v>
          </cell>
          <cell r="BH349">
            <v>48896.631307937838</v>
          </cell>
          <cell r="BR349">
            <v>5785.1802638008676</v>
          </cell>
          <cell r="BS349">
            <v>7769.8095764213131</v>
          </cell>
          <cell r="BT349">
            <v>8642.1403623000988</v>
          </cell>
          <cell r="BU349">
            <v>7349.8821221918006</v>
          </cell>
          <cell r="BV349">
            <v>8176.9789145245159</v>
          </cell>
          <cell r="BW349">
            <v>7597.0203025807932</v>
          </cell>
          <cell r="BX349">
            <v>5823.0866703735373</v>
          </cell>
          <cell r="BY349">
            <v>5069.8838613471235</v>
          </cell>
          <cell r="BZ349">
            <v>6761.0749200820355</v>
          </cell>
          <cell r="CA349">
            <v>4749.0566126211197</v>
          </cell>
          <cell r="CB349">
            <v>8160.2789301792218</v>
          </cell>
          <cell r="CC349">
            <v>15746.275292833539</v>
          </cell>
        </row>
        <row r="350">
          <cell r="A350" t="str">
            <v>WAW</v>
          </cell>
          <cell r="D350" t="str">
            <v>EBITDA</v>
          </cell>
          <cell r="G350">
            <v>-480980.48373756814</v>
          </cell>
          <cell r="H350">
            <v>-574471.71377001435</v>
          </cell>
          <cell r="I350">
            <v>-531133.77797674318</v>
          </cell>
          <cell r="J350">
            <v>-486346.40727217181</v>
          </cell>
          <cell r="K350">
            <v>-246459.61539190539</v>
          </cell>
          <cell r="L350">
            <v>-348822.94183737948</v>
          </cell>
          <cell r="M350">
            <v>-155916.22621249806</v>
          </cell>
          <cell r="N350">
            <v>-155130.74000000031</v>
          </cell>
          <cell r="O350">
            <v>-148374.29000000004</v>
          </cell>
          <cell r="P350">
            <v>-312120.79000000004</v>
          </cell>
          <cell r="Q350">
            <v>-166955.82</v>
          </cell>
          <cell r="R350">
            <v>-25770.079999999969</v>
          </cell>
          <cell r="S350">
            <v>-3632482.8861982813</v>
          </cell>
          <cell r="Y350" t="str">
            <v>EBITDA</v>
          </cell>
          <cell r="AB350">
            <v>-72991.758063594141</v>
          </cell>
          <cell r="AC350">
            <v>-68512.068620288788</v>
          </cell>
          <cell r="AD350">
            <v>-64801.056799999998</v>
          </cell>
          <cell r="AE350">
            <v>-64801.056799999998</v>
          </cell>
          <cell r="AF350">
            <v>-64801.056799999998</v>
          </cell>
          <cell r="AG350">
            <v>-64801.056799999998</v>
          </cell>
          <cell r="AH350">
            <v>-64801.056799999998</v>
          </cell>
          <cell r="AI350">
            <v>-64801.056799999998</v>
          </cell>
          <cell r="AJ350">
            <v>-64801.056799999998</v>
          </cell>
          <cell r="AK350">
            <v>-64801.056799999998</v>
          </cell>
          <cell r="AL350">
            <v>-64801.056799999998</v>
          </cell>
          <cell r="AM350">
            <v>-64801.056799999998</v>
          </cell>
          <cell r="AN350">
            <v>-789514.39468388306</v>
          </cell>
          <cell r="AW350">
            <v>-19534.8397467787</v>
          </cell>
          <cell r="AX350">
            <v>1389.7267729594496</v>
          </cell>
          <cell r="AY350">
            <v>11716.161151290386</v>
          </cell>
          <cell r="AZ350">
            <v>9921.0679925128825</v>
          </cell>
          <cell r="BA350">
            <v>12223.037262313508</v>
          </cell>
          <cell r="BB350">
            <v>24138.232975945859</v>
          </cell>
          <cell r="BC350">
            <v>12284.474884596337</v>
          </cell>
          <cell r="BD350">
            <v>10375.532652819971</v>
          </cell>
          <cell r="BE350">
            <v>16113.298441858706</v>
          </cell>
          <cell r="BF350">
            <v>12941.098723559855</v>
          </cell>
          <cell r="BG350">
            <v>19842.007233736647</v>
          </cell>
          <cell r="BH350">
            <v>78277.390697283176</v>
          </cell>
          <cell r="BR350">
            <v>-840.63452076300473</v>
          </cell>
          <cell r="BS350">
            <v>5084.5309861466603</v>
          </cell>
          <cell r="BT350">
            <v>17861.949869889799</v>
          </cell>
          <cell r="BU350">
            <v>18688.53926203612</v>
          </cell>
          <cell r="BV350">
            <v>19951.210197558536</v>
          </cell>
          <cell r="BW350">
            <v>30573.473499101754</v>
          </cell>
          <cell r="BX350">
            <v>27251.616431084141</v>
          </cell>
          <cell r="BY350">
            <v>21852.702873334016</v>
          </cell>
          <cell r="BZ350">
            <v>26326.911379948324</v>
          </cell>
          <cell r="CA350">
            <v>11007.33818458355</v>
          </cell>
          <cell r="CB350">
            <v>25273.182402908911</v>
          </cell>
          <cell r="CC350">
            <v>63643.285230967624</v>
          </cell>
        </row>
        <row r="351">
          <cell r="A351" t="str">
            <v>WAW</v>
          </cell>
          <cell r="B351" t="str">
            <v>R</v>
          </cell>
          <cell r="D351" t="str">
            <v>Depreciation</v>
          </cell>
          <cell r="G351">
            <v>114076.83445979132</v>
          </cell>
          <cell r="H351">
            <v>113148.06334709193</v>
          </cell>
          <cell r="I351">
            <v>46015.074744534468</v>
          </cell>
          <cell r="J351">
            <v>22589.769170803564</v>
          </cell>
          <cell r="K351">
            <v>14891.135270863197</v>
          </cell>
          <cell r="L351">
            <v>395548.70590248308</v>
          </cell>
          <cell r="M351">
            <v>193459.66638728019</v>
          </cell>
          <cell r="N351">
            <v>108116.84000000003</v>
          </cell>
          <cell r="O351">
            <v>166755.33000000005</v>
          </cell>
          <cell r="P351">
            <v>107366.67999999996</v>
          </cell>
          <cell r="Q351">
            <v>103479.32999999997</v>
          </cell>
          <cell r="R351">
            <v>3063803.29</v>
          </cell>
          <cell r="S351">
            <v>4449250.7192828478</v>
          </cell>
          <cell r="Y351" t="str">
            <v>Depreciation</v>
          </cell>
          <cell r="AB351">
            <v>3437.0539160888229</v>
          </cell>
          <cell r="AC351">
            <v>3420.7826854493051</v>
          </cell>
          <cell r="AD351">
            <v>3420.8097191236038</v>
          </cell>
          <cell r="AE351">
            <v>3420.7826854493051</v>
          </cell>
          <cell r="AF351">
            <v>3417.5318861148744</v>
          </cell>
          <cell r="AG351">
            <v>3417.5048524405761</v>
          </cell>
          <cell r="AH351">
            <v>3417.5318861148744</v>
          </cell>
          <cell r="AI351">
            <v>3417.5048524405761</v>
          </cell>
          <cell r="AJ351">
            <v>3414.8822481126635</v>
          </cell>
          <cell r="AK351">
            <v>3414.8552144383648</v>
          </cell>
          <cell r="AL351">
            <v>3395.4190163803146</v>
          </cell>
          <cell r="AM351">
            <v>3366.3030733186511</v>
          </cell>
          <cell r="AN351">
            <v>40960.96203547193</v>
          </cell>
          <cell r="AW351">
            <v>462.78</v>
          </cell>
          <cell r="AX351">
            <v>462.76</v>
          </cell>
          <cell r="AY351">
            <v>462.78</v>
          </cell>
          <cell r="AZ351">
            <v>462.76</v>
          </cell>
          <cell r="BA351">
            <v>462.7800000000002</v>
          </cell>
          <cell r="BB351">
            <v>462.75999999999976</v>
          </cell>
          <cell r="BC351">
            <v>462.7800000000002</v>
          </cell>
          <cell r="BD351">
            <v>462.75999999999976</v>
          </cell>
          <cell r="BE351">
            <v>462.77999999999975</v>
          </cell>
          <cell r="BF351">
            <v>462.76000000000022</v>
          </cell>
          <cell r="BG351">
            <v>618.96</v>
          </cell>
          <cell r="BH351">
            <v>619.01000000000022</v>
          </cell>
          <cell r="BR351">
            <v>462.78000000000003</v>
          </cell>
          <cell r="BS351">
            <v>618.04849082323904</v>
          </cell>
          <cell r="BT351">
            <v>721.8858514662129</v>
          </cell>
          <cell r="BU351">
            <v>869.80140111298124</v>
          </cell>
          <cell r="BV351">
            <v>1268.064524460322</v>
          </cell>
          <cell r="BW351">
            <v>1332.9547801209451</v>
          </cell>
          <cell r="BX351">
            <v>1405.2374604458532</v>
          </cell>
          <cell r="BY351">
            <v>1407.0977161064761</v>
          </cell>
          <cell r="BZ351">
            <v>1068.6629733363129</v>
          </cell>
          <cell r="CA351">
            <v>1087.0361195032135</v>
          </cell>
          <cell r="CB351">
            <v>1149.5761769770543</v>
          </cell>
          <cell r="CC351">
            <v>1204.418743395298</v>
          </cell>
        </row>
        <row r="352">
          <cell r="A352" t="str">
            <v>WAW</v>
          </cell>
          <cell r="D352" t="str">
            <v>EBIT</v>
          </cell>
          <cell r="G352">
            <v>-595057.31819735945</v>
          </cell>
          <cell r="H352">
            <v>-687619.77711710625</v>
          </cell>
          <cell r="I352">
            <v>-577148.85272127762</v>
          </cell>
          <cell r="J352">
            <v>-508936.17644297535</v>
          </cell>
          <cell r="K352">
            <v>-261350.75066276858</v>
          </cell>
          <cell r="L352">
            <v>-744371.64773986256</v>
          </cell>
          <cell r="M352">
            <v>-349375.89259977825</v>
          </cell>
          <cell r="N352">
            <v>-263247.58000000031</v>
          </cell>
          <cell r="O352">
            <v>-315129.62000000011</v>
          </cell>
          <cell r="P352">
            <v>-419487.47</v>
          </cell>
          <cell r="Q352">
            <v>-270435.14999999997</v>
          </cell>
          <cell r="R352">
            <v>-3089573.37</v>
          </cell>
          <cell r="S352">
            <v>-8081733.6054811291</v>
          </cell>
          <cell r="Y352" t="str">
            <v>EBIT</v>
          </cell>
          <cell r="AB352">
            <v>-76428.811979682971</v>
          </cell>
          <cell r="AC352">
            <v>-71932.851305738091</v>
          </cell>
          <cell r="AD352">
            <v>-68221.866519123607</v>
          </cell>
          <cell r="AE352">
            <v>-68221.839485449309</v>
          </cell>
          <cell r="AF352">
            <v>-68218.588686114876</v>
          </cell>
          <cell r="AG352">
            <v>-68218.561652440578</v>
          </cell>
          <cell r="AH352">
            <v>-68218.588686114876</v>
          </cell>
          <cell r="AI352">
            <v>-68218.561652440578</v>
          </cell>
          <cell r="AJ352">
            <v>-68215.939048112661</v>
          </cell>
          <cell r="AK352">
            <v>-68215.912014438363</v>
          </cell>
          <cell r="AL352">
            <v>-68196.47581638032</v>
          </cell>
          <cell r="AM352">
            <v>-68167.359873318652</v>
          </cell>
          <cell r="AN352">
            <v>-830475.35671935487</v>
          </cell>
          <cell r="AW352">
            <v>-19997.619746778699</v>
          </cell>
          <cell r="AX352">
            <v>926.9667729594496</v>
          </cell>
          <cell r="AY352">
            <v>11253.381151290385</v>
          </cell>
          <cell r="AZ352">
            <v>9458.3079925128823</v>
          </cell>
          <cell r="BA352">
            <v>11760.257262313507</v>
          </cell>
          <cell r="BB352">
            <v>23675.472975945861</v>
          </cell>
          <cell r="BC352">
            <v>11821.694884596336</v>
          </cell>
          <cell r="BD352">
            <v>9912.772652819971</v>
          </cell>
          <cell r="BE352">
            <v>15650.518441858705</v>
          </cell>
          <cell r="BF352">
            <v>12478.338723559855</v>
          </cell>
          <cell r="BG352">
            <v>19223.047233736648</v>
          </cell>
          <cell r="BH352">
            <v>77658.380697283181</v>
          </cell>
          <cell r="BR352">
            <v>-1303.4145207630047</v>
          </cell>
          <cell r="BS352">
            <v>4466.4824953234211</v>
          </cell>
          <cell r="BT352">
            <v>17140.064018423585</v>
          </cell>
          <cell r="BU352">
            <v>17818.737860923138</v>
          </cell>
          <cell r="BV352">
            <v>18683.145673098214</v>
          </cell>
          <cell r="BW352">
            <v>29240.518718980809</v>
          </cell>
          <cell r="BX352">
            <v>25846.378970638289</v>
          </cell>
          <cell r="BY352">
            <v>20445.605157227539</v>
          </cell>
          <cell r="BZ352">
            <v>25258.248406612012</v>
          </cell>
          <cell r="CA352">
            <v>9920.3020650803373</v>
          </cell>
          <cell r="CB352">
            <v>24123.606225931857</v>
          </cell>
          <cell r="CC352">
            <v>62438.866487572326</v>
          </cell>
        </row>
        <row r="353">
          <cell r="BH353">
            <v>183821.51904209808</v>
          </cell>
          <cell r="CC353">
            <v>254078.54155904852</v>
          </cell>
        </row>
        <row r="354">
          <cell r="D354" t="str">
            <v>Income From Supplier oryginalnie zaalokowany do WH przenosimy do sklepów</v>
          </cell>
          <cell r="G354">
            <v>53.284641387233364</v>
          </cell>
          <cell r="H354">
            <v>25.047452543211204</v>
          </cell>
          <cell r="I354">
            <v>253623.26343223357</v>
          </cell>
          <cell r="J354">
            <v>7731.1358215455621</v>
          </cell>
          <cell r="K354">
            <v>3569.205875920024</v>
          </cell>
          <cell r="L354">
            <v>-9883.1687054746162</v>
          </cell>
          <cell r="M354">
            <v>10290.374156970438</v>
          </cell>
          <cell r="N354">
            <v>11580.409999999989</v>
          </cell>
          <cell r="O354">
            <v>4849</v>
          </cell>
          <cell r="P354">
            <v>4849</v>
          </cell>
          <cell r="Q354">
            <v>4849</v>
          </cell>
          <cell r="R354">
            <v>22427.039999999979</v>
          </cell>
          <cell r="S354">
            <v>313963.5926751254</v>
          </cell>
        </row>
        <row r="356">
          <cell r="D356" t="str">
            <v>GDANSK F&amp;B</v>
          </cell>
          <cell r="G356" t="str">
            <v>01.2012</v>
          </cell>
          <cell r="H356" t="str">
            <v>02.2012</v>
          </cell>
          <cell r="I356" t="str">
            <v>03.2012</v>
          </cell>
          <cell r="J356" t="str">
            <v>04.2012</v>
          </cell>
          <cell r="K356" t="str">
            <v>05.2012</v>
          </cell>
          <cell r="L356" t="str">
            <v>06.2012</v>
          </cell>
          <cell r="M356" t="str">
            <v>07.2012</v>
          </cell>
          <cell r="N356" t="str">
            <v>08.2012</v>
          </cell>
          <cell r="O356" t="str">
            <v>09.2012</v>
          </cell>
          <cell r="P356" t="str">
            <v>10.2012</v>
          </cell>
          <cell r="Q356" t="str">
            <v>11.2012</v>
          </cell>
          <cell r="R356" t="str">
            <v>12.2012</v>
          </cell>
          <cell r="S356">
            <v>2012</v>
          </cell>
          <cell r="Y356" t="str">
            <v>GDANSK F&amp;B</v>
          </cell>
          <cell r="AB356" t="str">
            <v>01.2013</v>
          </cell>
          <cell r="AC356" t="str">
            <v>02.2013</v>
          </cell>
          <cell r="AD356" t="str">
            <v>03.2013</v>
          </cell>
          <cell r="AE356" t="str">
            <v>04.2013</v>
          </cell>
          <cell r="AF356" t="str">
            <v>05.2013</v>
          </cell>
          <cell r="AG356" t="str">
            <v>06.2013</v>
          </cell>
          <cell r="AH356" t="str">
            <v>07.2013</v>
          </cell>
          <cell r="AI356" t="str">
            <v>08.2013</v>
          </cell>
          <cell r="AJ356" t="str">
            <v>09.2013</v>
          </cell>
          <cell r="AK356" t="str">
            <v>10.2013</v>
          </cell>
          <cell r="AL356" t="str">
            <v>11.2013</v>
          </cell>
          <cell r="AM356" t="str">
            <v>12.2013</v>
          </cell>
          <cell r="AN356">
            <v>2013</v>
          </cell>
          <cell r="AW356" t="str">
            <v>01.2017</v>
          </cell>
          <cell r="AX356" t="str">
            <v>02.2017</v>
          </cell>
          <cell r="AY356" t="str">
            <v>03.2017</v>
          </cell>
          <cell r="AZ356" t="str">
            <v>04.2017</v>
          </cell>
          <cell r="BA356" t="str">
            <v>05.2017</v>
          </cell>
          <cell r="BB356" t="str">
            <v>06.2017</v>
          </cell>
          <cell r="BC356" t="str">
            <v>07.2017</v>
          </cell>
          <cell r="BD356" t="str">
            <v>08.2017</v>
          </cell>
          <cell r="BE356" t="str">
            <v>09.2017</v>
          </cell>
          <cell r="BF356" t="str">
            <v>10.2017</v>
          </cell>
          <cell r="BG356" t="str">
            <v>11.2017</v>
          </cell>
          <cell r="BH356" t="str">
            <v>12.2017</v>
          </cell>
          <cell r="BR356" t="str">
            <v>01.2018</v>
          </cell>
          <cell r="BS356" t="str">
            <v>02.2018</v>
          </cell>
          <cell r="BT356" t="str">
            <v>03.2018</v>
          </cell>
          <cell r="BU356" t="str">
            <v>04.2018</v>
          </cell>
          <cell r="BV356" t="str">
            <v>05.2018</v>
          </cell>
          <cell r="BW356" t="str">
            <v>06.2018</v>
          </cell>
          <cell r="BX356" t="str">
            <v>07.2018</v>
          </cell>
          <cell r="BY356" t="str">
            <v>08.2018</v>
          </cell>
          <cell r="BZ356" t="str">
            <v>09.2018</v>
          </cell>
          <cell r="CA356" t="str">
            <v>10.2018</v>
          </cell>
          <cell r="CB356" t="str">
            <v>11.2018</v>
          </cell>
          <cell r="CC356" t="str">
            <v>12.2018</v>
          </cell>
        </row>
        <row r="357">
          <cell r="G357" t="str">
            <v>Actual</v>
          </cell>
          <cell r="H357" t="str">
            <v>Actual</v>
          </cell>
          <cell r="I357" t="str">
            <v>Actual</v>
          </cell>
          <cell r="J357" t="str">
            <v>Actual</v>
          </cell>
          <cell r="K357" t="str">
            <v>Actual</v>
          </cell>
          <cell r="L357" t="str">
            <v>Actual</v>
          </cell>
          <cell r="M357" t="str">
            <v>Actual</v>
          </cell>
          <cell r="N357" t="str">
            <v>Actual</v>
          </cell>
          <cell r="O357" t="str">
            <v>Actual</v>
          </cell>
          <cell r="P357" t="str">
            <v>Actual</v>
          </cell>
          <cell r="Q357" t="str">
            <v>Actual</v>
          </cell>
          <cell r="R357" t="str">
            <v>Actual</v>
          </cell>
          <cell r="S357" t="str">
            <v>Actual</v>
          </cell>
          <cell r="AB357" t="str">
            <v>Budget</v>
          </cell>
          <cell r="AC357" t="str">
            <v>Budget</v>
          </cell>
          <cell r="AD357" t="str">
            <v>Budget</v>
          </cell>
          <cell r="AE357" t="str">
            <v>Budget</v>
          </cell>
          <cell r="AF357" t="str">
            <v>Budget</v>
          </cell>
          <cell r="AG357" t="str">
            <v>Budget</v>
          </cell>
          <cell r="AH357" t="str">
            <v>Budget</v>
          </cell>
          <cell r="AI357" t="str">
            <v>Budget</v>
          </cell>
          <cell r="AJ357" t="str">
            <v>Budget</v>
          </cell>
          <cell r="AK357" t="str">
            <v>Budget</v>
          </cell>
          <cell r="AL357" t="str">
            <v>Budget</v>
          </cell>
          <cell r="AM357" t="str">
            <v>Budget</v>
          </cell>
          <cell r="AN357" t="str">
            <v>Budget 2013</v>
          </cell>
          <cell r="AW357" t="str">
            <v>Actual</v>
          </cell>
          <cell r="AX357" t="str">
            <v>Actual</v>
          </cell>
          <cell r="AY357" t="str">
            <v>Actual</v>
          </cell>
          <cell r="AZ357" t="str">
            <v>Actual</v>
          </cell>
          <cell r="BA357" t="str">
            <v>Actual</v>
          </cell>
          <cell r="BB357" t="str">
            <v>Actual</v>
          </cell>
          <cell r="BC357" t="str">
            <v>Actual</v>
          </cell>
          <cell r="BD357" t="str">
            <v>Actual</v>
          </cell>
          <cell r="BE357" t="str">
            <v>Actual</v>
          </cell>
          <cell r="BF357" t="str">
            <v>Actual</v>
          </cell>
          <cell r="BG357" t="str">
            <v>Actual</v>
          </cell>
          <cell r="BH357" t="str">
            <v>Actual</v>
          </cell>
          <cell r="BR357" t="str">
            <v>Budget</v>
          </cell>
          <cell r="BS357" t="str">
            <v>Budget</v>
          </cell>
          <cell r="BT357" t="str">
            <v>Budget</v>
          </cell>
          <cell r="BU357" t="str">
            <v>Budget</v>
          </cell>
          <cell r="BV357" t="str">
            <v>Budget</v>
          </cell>
          <cell r="BW357" t="str">
            <v>Budget</v>
          </cell>
          <cell r="BX357" t="str">
            <v>Budget</v>
          </cell>
          <cell r="BY357" t="str">
            <v>Budget</v>
          </cell>
          <cell r="BZ357" t="str">
            <v>Budget</v>
          </cell>
          <cell r="CA357" t="str">
            <v>Budget</v>
          </cell>
          <cell r="CB357" t="str">
            <v>Budget</v>
          </cell>
          <cell r="CC357" t="str">
            <v>Budget</v>
          </cell>
        </row>
        <row r="358">
          <cell r="A358" t="str">
            <v>GDN</v>
          </cell>
          <cell r="B358" t="str">
            <v>A</v>
          </cell>
          <cell r="D358" t="str">
            <v>NET SALES</v>
          </cell>
          <cell r="G358">
            <v>0</v>
          </cell>
          <cell r="H358">
            <v>0</v>
          </cell>
          <cell r="I358">
            <v>0</v>
          </cell>
          <cell r="J358">
            <v>105751.12</v>
          </cell>
          <cell r="K358">
            <v>273306.03999999992</v>
          </cell>
          <cell r="L358">
            <v>391483.83000000007</v>
          </cell>
          <cell r="M358">
            <v>386918.22</v>
          </cell>
          <cell r="N358">
            <v>325994.11999999988</v>
          </cell>
          <cell r="O358">
            <v>307276.80000000005</v>
          </cell>
          <cell r="P358">
            <v>294459.08999999985</v>
          </cell>
          <cell r="Q358">
            <v>207090.37999999989</v>
          </cell>
          <cell r="R358">
            <v>191763.79000000004</v>
          </cell>
          <cell r="S358">
            <v>2484043.3899999997</v>
          </cell>
          <cell r="Y358" t="str">
            <v>NET SALES</v>
          </cell>
          <cell r="AB358">
            <v>198629.31729638297</v>
          </cell>
          <cell r="AC358">
            <v>173158.57128439704</v>
          </cell>
          <cell r="AD358">
            <v>188249.34909058851</v>
          </cell>
          <cell r="AE358">
            <v>229754.8373699002</v>
          </cell>
          <cell r="AF358">
            <v>246975.41148788109</v>
          </cell>
          <cell r="AG358">
            <v>305698.27189569548</v>
          </cell>
          <cell r="AH358">
            <v>331016.86512070545</v>
          </cell>
          <cell r="AI358">
            <v>316966.14628064283</v>
          </cell>
          <cell r="AJ358">
            <v>295816.44898449187</v>
          </cell>
          <cell r="AK358">
            <v>300906.43269528542</v>
          </cell>
          <cell r="AL358">
            <v>267365.72160950839</v>
          </cell>
          <cell r="AM358">
            <v>260377.17481124774</v>
          </cell>
          <cell r="AN358">
            <v>3114914.5479267277</v>
          </cell>
          <cell r="AW358">
            <v>559580.89</v>
          </cell>
          <cell r="AX358">
            <v>454989.14</v>
          </cell>
          <cell r="AY358">
            <v>529377.41000000015</v>
          </cell>
          <cell r="AZ358">
            <v>418600.48</v>
          </cell>
          <cell r="BA358">
            <v>415518.18000000005</v>
          </cell>
          <cell r="BB358">
            <v>470143.89999999991</v>
          </cell>
          <cell r="BC358">
            <v>532354.51000000024</v>
          </cell>
          <cell r="BD358">
            <v>520507.87999999989</v>
          </cell>
          <cell r="BE358">
            <v>434601.62000000011</v>
          </cell>
          <cell r="BF358">
            <v>382458.59999999963</v>
          </cell>
          <cell r="BG358">
            <v>324761.17000000039</v>
          </cell>
          <cell r="BH358">
            <v>284035.04999999981</v>
          </cell>
          <cell r="BR358">
            <v>157094.04765844243</v>
          </cell>
          <cell r="BS358">
            <v>133317.91583434574</v>
          </cell>
          <cell r="BT358">
            <v>166535.82722315882</v>
          </cell>
          <cell r="BU358">
            <v>325075.74865437241</v>
          </cell>
          <cell r="BV358">
            <v>377625.0764604318</v>
          </cell>
          <cell r="BW358">
            <v>369143.21858245798</v>
          </cell>
          <cell r="BX358">
            <v>0</v>
          </cell>
          <cell r="BY358">
            <v>0</v>
          </cell>
          <cell r="BZ358">
            <v>0</v>
          </cell>
          <cell r="CA358">
            <v>0</v>
          </cell>
          <cell r="CB358">
            <v>0</v>
          </cell>
          <cell r="CC358">
            <v>0</v>
          </cell>
        </row>
        <row r="359">
          <cell r="A359" t="str">
            <v>GDN</v>
          </cell>
          <cell r="B359" t="str">
            <v>B</v>
          </cell>
          <cell r="D359" t="str">
            <v>COGS</v>
          </cell>
          <cell r="G359">
            <v>0</v>
          </cell>
          <cell r="H359">
            <v>0</v>
          </cell>
          <cell r="I359">
            <v>0</v>
          </cell>
          <cell r="J359">
            <v>19991.89</v>
          </cell>
          <cell r="K359">
            <v>71539.936619274667</v>
          </cell>
          <cell r="L359">
            <v>98703.630820932216</v>
          </cell>
          <cell r="M359">
            <v>103455.84030846541</v>
          </cell>
          <cell r="N359">
            <v>124263.56884233537</v>
          </cell>
          <cell r="O359">
            <v>92043.204616321018</v>
          </cell>
          <cell r="P359">
            <v>84732.563689490082</v>
          </cell>
          <cell r="Q359">
            <v>84798.855968552409</v>
          </cell>
          <cell r="R359">
            <v>58848.308013347094</v>
          </cell>
          <cell r="S359">
            <v>738377.79887871828</v>
          </cell>
          <cell r="Y359" t="str">
            <v>COGS</v>
          </cell>
          <cell r="AB359">
            <v>59588.795188914868</v>
          </cell>
          <cell r="AC359">
            <v>51947.571385319112</v>
          </cell>
          <cell r="AD359">
            <v>56474.80472717667</v>
          </cell>
          <cell r="AE359">
            <v>68926.451210970175</v>
          </cell>
          <cell r="AF359">
            <v>74092.623446364421</v>
          </cell>
          <cell r="AG359">
            <v>91709.48156870855</v>
          </cell>
          <cell r="AH359">
            <v>99305.059536211658</v>
          </cell>
          <cell r="AI359">
            <v>95089.843884192873</v>
          </cell>
          <cell r="AJ359">
            <v>88744.934695347678</v>
          </cell>
          <cell r="AK359">
            <v>90271.929808585672</v>
          </cell>
          <cell r="AL359">
            <v>80209.716482852586</v>
          </cell>
          <cell r="AM359">
            <v>78113.152443374274</v>
          </cell>
          <cell r="AN359">
            <v>934474.36437801644</v>
          </cell>
          <cell r="AW359">
            <v>150358.70705276128</v>
          </cell>
          <cell r="AX359">
            <v>120975.6075632585</v>
          </cell>
          <cell r="AY359">
            <v>140146.0299884892</v>
          </cell>
          <cell r="AZ359">
            <v>92076.554051914965</v>
          </cell>
          <cell r="BA359">
            <v>95497.190000000017</v>
          </cell>
          <cell r="BB359">
            <v>105745.05252237451</v>
          </cell>
          <cell r="BC359">
            <v>117191.78</v>
          </cell>
          <cell r="BD359">
            <v>121197.72999999995</v>
          </cell>
          <cell r="BE359">
            <v>104406.92000000001</v>
          </cell>
          <cell r="BF359">
            <v>104733.01</v>
          </cell>
          <cell r="BG359">
            <v>66749.928240938243</v>
          </cell>
          <cell r="BH359">
            <v>76543.094901283854</v>
          </cell>
          <cell r="BR359">
            <v>33775.220246565121</v>
          </cell>
          <cell r="BS359">
            <v>28663.351904384326</v>
          </cell>
          <cell r="BT359">
            <v>35805.202852979142</v>
          </cell>
          <cell r="BU359">
            <v>68265.907217418193</v>
          </cell>
          <cell r="BV359">
            <v>79301.266056690656</v>
          </cell>
          <cell r="BW359">
            <v>147657.2874329832</v>
          </cell>
          <cell r="BX359">
            <v>0</v>
          </cell>
          <cell r="BY359">
            <v>0</v>
          </cell>
          <cell r="BZ359">
            <v>0</v>
          </cell>
          <cell r="CA359">
            <v>0</v>
          </cell>
          <cell r="CB359">
            <v>0</v>
          </cell>
          <cell r="CC359">
            <v>0</v>
          </cell>
        </row>
        <row r="360">
          <cell r="A360" t="str">
            <v>GDN</v>
          </cell>
          <cell r="D360" t="str">
            <v>GROSS MARGIN</v>
          </cell>
          <cell r="G360">
            <v>0</v>
          </cell>
          <cell r="H360">
            <v>0</v>
          </cell>
          <cell r="I360">
            <v>0</v>
          </cell>
          <cell r="J360">
            <v>85759.23</v>
          </cell>
          <cell r="K360">
            <v>201766.10338072525</v>
          </cell>
          <cell r="L360">
            <v>292780.19917906786</v>
          </cell>
          <cell r="M360">
            <v>283462.37969153456</v>
          </cell>
          <cell r="N360">
            <v>201730.55115766451</v>
          </cell>
          <cell r="O360">
            <v>215233.59538367903</v>
          </cell>
          <cell r="P360">
            <v>209726.52631050977</v>
          </cell>
          <cell r="Q360">
            <v>122291.52403144748</v>
          </cell>
          <cell r="R360">
            <v>132915.48198665294</v>
          </cell>
          <cell r="S360">
            <v>1745665.5911212815</v>
          </cell>
          <cell r="Y360" t="str">
            <v>GROSS MARGIN</v>
          </cell>
          <cell r="AB360">
            <v>139040.5221074681</v>
          </cell>
          <cell r="AC360">
            <v>121210.99989907793</v>
          </cell>
          <cell r="AD360">
            <v>131774.54436341184</v>
          </cell>
          <cell r="AE360">
            <v>160828.38615893002</v>
          </cell>
          <cell r="AF360">
            <v>172882.78804151667</v>
          </cell>
          <cell r="AG360">
            <v>213988.79032698693</v>
          </cell>
          <cell r="AH360">
            <v>231711.80558449379</v>
          </cell>
          <cell r="AI360">
            <v>221876.30239644996</v>
          </cell>
          <cell r="AJ360">
            <v>207071.51428914419</v>
          </cell>
          <cell r="AK360">
            <v>210634.50288669975</v>
          </cell>
          <cell r="AL360">
            <v>187156.0051266558</v>
          </cell>
          <cell r="AM360">
            <v>182264.02236787346</v>
          </cell>
          <cell r="AN360">
            <v>2180440.183548708</v>
          </cell>
          <cell r="AW360">
            <v>409222.18294723867</v>
          </cell>
          <cell r="AX360">
            <v>334013.53243674152</v>
          </cell>
          <cell r="AY360">
            <v>389231.38001151092</v>
          </cell>
          <cell r="AZ360">
            <v>326523.92594808503</v>
          </cell>
          <cell r="BA360">
            <v>320020.99</v>
          </cell>
          <cell r="BB360">
            <v>364398.84747762542</v>
          </cell>
          <cell r="BC360">
            <v>415162.73000000027</v>
          </cell>
          <cell r="BD360">
            <v>399310.14999999997</v>
          </cell>
          <cell r="BE360">
            <v>330194.70000000013</v>
          </cell>
          <cell r="BF360">
            <v>277725.58999999968</v>
          </cell>
          <cell r="BG360">
            <v>258011.24175906216</v>
          </cell>
          <cell r="BH360">
            <v>207491.95509871596</v>
          </cell>
          <cell r="BR360">
            <v>123318.82741187731</v>
          </cell>
          <cell r="BS360">
            <v>104654.56392996141</v>
          </cell>
          <cell r="BT360">
            <v>130730.62437017968</v>
          </cell>
          <cell r="BU360">
            <v>256809.84143695422</v>
          </cell>
          <cell r="BV360">
            <v>298323.81040374114</v>
          </cell>
          <cell r="BW360">
            <v>221485.93114947478</v>
          </cell>
          <cell r="BX360">
            <v>0</v>
          </cell>
          <cell r="BY360">
            <v>0</v>
          </cell>
          <cell r="BZ360">
            <v>0</v>
          </cell>
          <cell r="CA360">
            <v>0</v>
          </cell>
          <cell r="CB360">
            <v>0</v>
          </cell>
          <cell r="CC360">
            <v>0</v>
          </cell>
        </row>
        <row r="361">
          <cell r="A361" t="str">
            <v>GDN</v>
          </cell>
          <cell r="B361" t="str">
            <v>C</v>
          </cell>
          <cell r="D361" t="str">
            <v>Income from suppliers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Y361" t="str">
            <v>Income from suppliers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>
            <v>0</v>
          </cell>
          <cell r="AW361">
            <v>9985.9666785863683</v>
          </cell>
          <cell r="AX361">
            <v>7327.0258359036789</v>
          </cell>
          <cell r="AY361">
            <v>5666.0396476974656</v>
          </cell>
          <cell r="AZ361">
            <v>4991.6158097118614</v>
          </cell>
          <cell r="BA361">
            <v>5534.3435650119736</v>
          </cell>
          <cell r="BB361">
            <v>7276.9372225127645</v>
          </cell>
          <cell r="BC361">
            <v>7844.0179084137217</v>
          </cell>
          <cell r="BD361">
            <v>8215.2120212161753</v>
          </cell>
          <cell r="BE361">
            <v>7700.5922692657132</v>
          </cell>
          <cell r="BF361">
            <v>6075.4986156221712</v>
          </cell>
          <cell r="BG361">
            <v>4025.4416165311095</v>
          </cell>
          <cell r="BH361">
            <v>7994.0738794951885</v>
          </cell>
          <cell r="BR361">
            <v>3625.2121669810986</v>
          </cell>
          <cell r="BS361">
            <v>2487.612963936861</v>
          </cell>
          <cell r="BT361">
            <v>2682.0595768375606</v>
          </cell>
          <cell r="BU361">
            <v>3548.3431927050251</v>
          </cell>
          <cell r="BV361">
            <v>4082.5058402642944</v>
          </cell>
          <cell r="BW361">
            <v>4067.8453196317378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B361">
            <v>0</v>
          </cell>
          <cell r="CC361">
            <v>0</v>
          </cell>
        </row>
        <row r="362">
          <cell r="A362" t="str">
            <v>GDN</v>
          </cell>
          <cell r="D362" t="str">
            <v>TOTAL MARGIN</v>
          </cell>
          <cell r="G362">
            <v>0</v>
          </cell>
          <cell r="H362">
            <v>0</v>
          </cell>
          <cell r="I362">
            <v>0</v>
          </cell>
          <cell r="J362">
            <v>85759.23</v>
          </cell>
          <cell r="K362">
            <v>201766.10338072525</v>
          </cell>
          <cell r="L362">
            <v>292780.19917906786</v>
          </cell>
          <cell r="M362">
            <v>283462.37969153456</v>
          </cell>
          <cell r="N362">
            <v>201730.55115766451</v>
          </cell>
          <cell r="O362">
            <v>215233.59538367903</v>
          </cell>
          <cell r="P362">
            <v>209726.52631050977</v>
          </cell>
          <cell r="Q362">
            <v>122291.52403144748</v>
          </cell>
          <cell r="R362">
            <v>132915.48198665294</v>
          </cell>
          <cell r="S362">
            <v>1745665.5911212815</v>
          </cell>
          <cell r="Y362" t="str">
            <v>TOTAL MARGIN</v>
          </cell>
          <cell r="AB362">
            <v>139040.5221074681</v>
          </cell>
          <cell r="AC362">
            <v>121210.99989907793</v>
          </cell>
          <cell r="AD362">
            <v>131774.54436341184</v>
          </cell>
          <cell r="AE362">
            <v>160828.38615893002</v>
          </cell>
          <cell r="AF362">
            <v>172882.78804151667</v>
          </cell>
          <cell r="AG362">
            <v>213988.79032698693</v>
          </cell>
          <cell r="AH362">
            <v>231711.80558449379</v>
          </cell>
          <cell r="AI362">
            <v>221876.30239644996</v>
          </cell>
          <cell r="AJ362">
            <v>207071.51428914419</v>
          </cell>
          <cell r="AK362">
            <v>210634.50288669975</v>
          </cell>
          <cell r="AL362">
            <v>187156.0051266558</v>
          </cell>
          <cell r="AM362">
            <v>182264.02236787346</v>
          </cell>
          <cell r="AN362">
            <v>2180440.183548708</v>
          </cell>
          <cell r="AW362">
            <v>419208.149625825</v>
          </cell>
          <cell r="AX362">
            <v>341340.55827264517</v>
          </cell>
          <cell r="AY362">
            <v>394897.41965920839</v>
          </cell>
          <cell r="AZ362">
            <v>331515.54175779689</v>
          </cell>
          <cell r="BA362">
            <v>325555.33356501197</v>
          </cell>
          <cell r="BB362">
            <v>371675.7847001382</v>
          </cell>
          <cell r="BC362">
            <v>423006.74790841399</v>
          </cell>
          <cell r="BD362">
            <v>407525.36202121613</v>
          </cell>
          <cell r="BE362">
            <v>337895.29226926586</v>
          </cell>
          <cell r="BF362">
            <v>283801.08861562185</v>
          </cell>
          <cell r="BG362">
            <v>262036.68337559327</v>
          </cell>
          <cell r="BH362">
            <v>215486.02897821114</v>
          </cell>
          <cell r="BR362">
            <v>126944.03957885841</v>
          </cell>
          <cell r="BS362">
            <v>107142.17689389827</v>
          </cell>
          <cell r="BT362">
            <v>133412.68394701724</v>
          </cell>
          <cell r="BU362">
            <v>260358.18462965923</v>
          </cell>
          <cell r="BV362">
            <v>302406.31624400546</v>
          </cell>
          <cell r="BW362">
            <v>225553.77646910652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B362">
            <v>0</v>
          </cell>
          <cell r="CC362">
            <v>0</v>
          </cell>
        </row>
        <row r="363">
          <cell r="A363" t="str">
            <v>GDN</v>
          </cell>
          <cell r="B363" t="str">
            <v>DJ</v>
          </cell>
          <cell r="D363" t="str">
            <v>Total Rent</v>
          </cell>
          <cell r="G363">
            <v>0</v>
          </cell>
          <cell r="H363">
            <v>0</v>
          </cell>
          <cell r="I363">
            <v>0</v>
          </cell>
          <cell r="J363">
            <v>98351.11</v>
          </cell>
          <cell r="K363">
            <v>211883</v>
          </cell>
          <cell r="L363">
            <v>211883</v>
          </cell>
          <cell r="M363">
            <v>211883</v>
          </cell>
          <cell r="N363">
            <v>211883</v>
          </cell>
          <cell r="O363">
            <v>211883</v>
          </cell>
          <cell r="P363">
            <v>211883</v>
          </cell>
          <cell r="Q363">
            <v>211883</v>
          </cell>
          <cell r="R363">
            <v>218141.62</v>
          </cell>
          <cell r="S363">
            <v>1799673.73</v>
          </cell>
          <cell r="Y363" t="str">
            <v>Total Rent</v>
          </cell>
          <cell r="AB363">
            <v>211883</v>
          </cell>
          <cell r="AC363">
            <v>152673.64571428573</v>
          </cell>
          <cell r="AD363">
            <v>105062</v>
          </cell>
          <cell r="AE363">
            <v>105062</v>
          </cell>
          <cell r="AF363">
            <v>105062</v>
          </cell>
          <cell r="AG363">
            <v>105062</v>
          </cell>
          <cell r="AH363">
            <v>105062</v>
          </cell>
          <cell r="AI363">
            <v>105062</v>
          </cell>
          <cell r="AJ363">
            <v>105062</v>
          </cell>
          <cell r="AK363">
            <v>105061.99999999999</v>
          </cell>
          <cell r="AL363">
            <v>105062</v>
          </cell>
          <cell r="AM363">
            <v>105062</v>
          </cell>
          <cell r="AN363">
            <v>1415176.6457142858</v>
          </cell>
          <cell r="AW363">
            <v>178323.24</v>
          </cell>
          <cell r="AX363">
            <v>178323.24</v>
          </cell>
          <cell r="AY363">
            <v>178323.23999999996</v>
          </cell>
          <cell r="AZ363">
            <v>174328.34000000003</v>
          </cell>
          <cell r="BA363">
            <v>-30583.989999999991</v>
          </cell>
          <cell r="BB363">
            <v>74542.700000000012</v>
          </cell>
          <cell r="BC363">
            <v>66552.899999999965</v>
          </cell>
          <cell r="BD363">
            <v>66552.900000000023</v>
          </cell>
          <cell r="BE363">
            <v>66552.900000000023</v>
          </cell>
          <cell r="BF363">
            <v>66552.900000000023</v>
          </cell>
          <cell r="BG363">
            <v>66552.899999999907</v>
          </cell>
          <cell r="BH363">
            <v>66552.900000000023</v>
          </cell>
          <cell r="BR363">
            <v>66552.900000000023</v>
          </cell>
          <cell r="BS363">
            <v>66552.900000000023</v>
          </cell>
          <cell r="BT363">
            <v>66552.900000000023</v>
          </cell>
          <cell r="BU363">
            <v>66552.900000000023</v>
          </cell>
          <cell r="BV363">
            <v>66552.900000000023</v>
          </cell>
          <cell r="BW363">
            <v>66552.900000000023</v>
          </cell>
          <cell r="BX363">
            <v>0</v>
          </cell>
          <cell r="BY363">
            <v>0</v>
          </cell>
          <cell r="BZ363">
            <v>0</v>
          </cell>
          <cell r="CA363">
            <v>0</v>
          </cell>
          <cell r="CB363">
            <v>0</v>
          </cell>
          <cell r="CC363">
            <v>0</v>
          </cell>
        </row>
        <row r="364">
          <cell r="A364" t="str">
            <v>GDN</v>
          </cell>
          <cell r="B364" t="str">
            <v>I</v>
          </cell>
          <cell r="D364" t="str">
            <v>Staff</v>
          </cell>
          <cell r="G364">
            <v>0</v>
          </cell>
          <cell r="H364">
            <v>0</v>
          </cell>
          <cell r="I364">
            <v>3220</v>
          </cell>
          <cell r="J364">
            <v>30982.71</v>
          </cell>
          <cell r="K364">
            <v>42271.05</v>
          </cell>
          <cell r="L364">
            <v>57960.290000000008</v>
          </cell>
          <cell r="M364">
            <v>50594.83</v>
          </cell>
          <cell r="N364">
            <v>60035.649999999987</v>
          </cell>
          <cell r="O364">
            <v>56270.650000000009</v>
          </cell>
          <cell r="P364">
            <v>61081.21</v>
          </cell>
          <cell r="Q364">
            <v>49444.549999999988</v>
          </cell>
          <cell r="R364">
            <v>45546.229999999996</v>
          </cell>
          <cell r="S364">
            <v>457407.17</v>
          </cell>
          <cell r="Y364" t="str">
            <v>Staff</v>
          </cell>
          <cell r="AB364">
            <v>46482.913480055577</v>
          </cell>
          <cell r="AC364">
            <v>46482.913480055577</v>
          </cell>
          <cell r="AD364">
            <v>46482.913480055577</v>
          </cell>
          <cell r="AE364">
            <v>46482.913480055577</v>
          </cell>
          <cell r="AF364">
            <v>46482.913480055577</v>
          </cell>
          <cell r="AG364">
            <v>46482.913480055577</v>
          </cell>
          <cell r="AH364">
            <v>46482.913480055577</v>
          </cell>
          <cell r="AI364">
            <v>46482.913480055577</v>
          </cell>
          <cell r="AJ364">
            <v>46482.913480055577</v>
          </cell>
          <cell r="AK364">
            <v>46482.913480055577</v>
          </cell>
          <cell r="AL364">
            <v>46482.913480055577</v>
          </cell>
          <cell r="AM364">
            <v>46482.913480055577</v>
          </cell>
          <cell r="AN364">
            <v>557794.96176066715</v>
          </cell>
          <cell r="AW364">
            <v>101571.33</v>
          </cell>
          <cell r="AX364">
            <v>89451.01</v>
          </cell>
          <cell r="AY364">
            <v>105788.94999999998</v>
          </cell>
          <cell r="AZ364">
            <v>127836.10999999999</v>
          </cell>
          <cell r="BA364">
            <v>33732.050000000003</v>
          </cell>
          <cell r="BB364">
            <v>42625.56</v>
          </cell>
          <cell r="BC364">
            <v>72394.63</v>
          </cell>
          <cell r="BD364">
            <v>63815.33</v>
          </cell>
          <cell r="BE364">
            <v>63522.659999999996</v>
          </cell>
          <cell r="BF364">
            <v>55407.23</v>
          </cell>
          <cell r="BG364">
            <v>50636.02</v>
          </cell>
          <cell r="BH364">
            <v>48391.759999999995</v>
          </cell>
          <cell r="BR364">
            <v>46757.898982737133</v>
          </cell>
          <cell r="BS364">
            <v>44913.714314261597</v>
          </cell>
          <cell r="BT364">
            <v>45255.149333333327</v>
          </cell>
          <cell r="BU364">
            <v>48433.691333333329</v>
          </cell>
          <cell r="BV364">
            <v>53833.043819088089</v>
          </cell>
          <cell r="BW364">
            <v>72117.307349962823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B364">
            <v>0</v>
          </cell>
          <cell r="CC364">
            <v>0</v>
          </cell>
        </row>
        <row r="365">
          <cell r="A365" t="str">
            <v>GDN</v>
          </cell>
          <cell r="B365" t="str">
            <v>EF</v>
          </cell>
          <cell r="D365" t="str">
            <v>Warehouse &amp; Distribution Costs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Y365" t="str">
            <v>Warehouse &amp; Distribution Costs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B365">
            <v>0</v>
          </cell>
          <cell r="CC365">
            <v>0</v>
          </cell>
        </row>
        <row r="366">
          <cell r="A366" t="str">
            <v>GDN</v>
          </cell>
          <cell r="B366" t="str">
            <v>KLM</v>
          </cell>
          <cell r="D366" t="str">
            <v>Utilities / Supplies / Services</v>
          </cell>
          <cell r="G366">
            <v>1295.6399999999999</v>
          </cell>
          <cell r="H366">
            <v>590</v>
          </cell>
          <cell r="I366">
            <v>132</v>
          </cell>
          <cell r="J366">
            <v>38285.319999999992</v>
          </cell>
          <cell r="K366">
            <v>15489.979999999998</v>
          </cell>
          <cell r="L366">
            <v>15518.449999999997</v>
          </cell>
          <cell r="M366">
            <v>17988.420000000002</v>
          </cell>
          <cell r="N366">
            <v>19849.490000000005</v>
          </cell>
          <cell r="O366">
            <v>18434.240000000002</v>
          </cell>
          <cell r="P366">
            <v>19017.8</v>
          </cell>
          <cell r="Q366">
            <v>21989.4</v>
          </cell>
          <cell r="R366">
            <v>24749.540533238294</v>
          </cell>
          <cell r="S366">
            <v>193340.28053323828</v>
          </cell>
          <cell r="Y366" t="str">
            <v>Utilities / Supplies / Services</v>
          </cell>
          <cell r="AB366">
            <v>8900.4281065377818</v>
          </cell>
          <cell r="AC366">
            <v>8818.7986060573567</v>
          </cell>
          <cell r="AD366">
            <v>8867.1620365434828</v>
          </cell>
          <cell r="AE366">
            <v>9000.180216452387</v>
          </cell>
          <cell r="AF366">
            <v>9055.369289539427</v>
          </cell>
          <cell r="AG366">
            <v>9243.5662806921737</v>
          </cell>
          <cell r="AH366">
            <v>9324.7081568214453</v>
          </cell>
          <cell r="AI366">
            <v>9279.6779421679166</v>
          </cell>
          <cell r="AJ366">
            <v>9211.8966834335006</v>
          </cell>
          <cell r="AK366">
            <v>9228.2092338224884</v>
          </cell>
          <cell r="AL366">
            <v>9120.7168388057944</v>
          </cell>
          <cell r="AM366">
            <v>12213.234257729797</v>
          </cell>
          <cell r="AN366">
            <v>112263.94764860356</v>
          </cell>
          <cell r="AW366">
            <v>17075.579999999998</v>
          </cell>
          <cell r="AX366">
            <v>16368.349999999999</v>
          </cell>
          <cell r="AY366">
            <v>18249.019999999997</v>
          </cell>
          <cell r="AZ366">
            <v>31827.900000000005</v>
          </cell>
          <cell r="BA366">
            <v>20217.800000000003</v>
          </cell>
          <cell r="BB366">
            <v>18779.150000000001</v>
          </cell>
          <cell r="BC366">
            <v>21938.940000000006</v>
          </cell>
          <cell r="BD366">
            <v>18095.079999999994</v>
          </cell>
          <cell r="BE366">
            <v>17592.419999999995</v>
          </cell>
          <cell r="BF366">
            <v>11985.990000000002</v>
          </cell>
          <cell r="BG366">
            <v>15163.100000000002</v>
          </cell>
          <cell r="BH366">
            <v>17407.480000000003</v>
          </cell>
          <cell r="BR366">
            <v>14957.52608888889</v>
          </cell>
          <cell r="BS366">
            <v>15388.354688888889</v>
          </cell>
          <cell r="BT366">
            <v>14131.579988888889</v>
          </cell>
          <cell r="BU366">
            <v>15334.33468888889</v>
          </cell>
          <cell r="BV366">
            <v>15195.614638888888</v>
          </cell>
          <cell r="BW366">
            <v>51387.384688888895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B366">
            <v>0</v>
          </cell>
          <cell r="CC366">
            <v>0</v>
          </cell>
        </row>
        <row r="367">
          <cell r="A367" t="str">
            <v>GDN</v>
          </cell>
          <cell r="B367" t="str">
            <v>N</v>
          </cell>
          <cell r="D367" t="str">
            <v>Tax, Duty &amp; Other Charges</v>
          </cell>
          <cell r="G367">
            <v>0</v>
          </cell>
          <cell r="H367">
            <v>0</v>
          </cell>
          <cell r="I367">
            <v>34</v>
          </cell>
          <cell r="J367">
            <v>154.51999999999998</v>
          </cell>
          <cell r="K367">
            <v>548.05999999999995</v>
          </cell>
          <cell r="L367">
            <v>534</v>
          </cell>
          <cell r="M367">
            <v>643</v>
          </cell>
          <cell r="N367">
            <v>534</v>
          </cell>
          <cell r="O367">
            <v>564.58000000000004</v>
          </cell>
          <cell r="P367">
            <v>534</v>
          </cell>
          <cell r="Q367">
            <v>801.00000000000023</v>
          </cell>
          <cell r="R367">
            <v>303.09000000000026</v>
          </cell>
          <cell r="S367">
            <v>4650.25</v>
          </cell>
          <cell r="Y367" t="str">
            <v>Tax, Duty &amp; Other Charges</v>
          </cell>
          <cell r="AB367">
            <v>290.26088000000004</v>
          </cell>
          <cell r="AC367">
            <v>290.26088000000004</v>
          </cell>
          <cell r="AD367">
            <v>290.26088000000004</v>
          </cell>
          <cell r="AE367">
            <v>290.26088000000004</v>
          </cell>
          <cell r="AF367">
            <v>290.26088000000004</v>
          </cell>
          <cell r="AG367">
            <v>290.26088000000004</v>
          </cell>
          <cell r="AH367">
            <v>290.26088000000004</v>
          </cell>
          <cell r="AI367">
            <v>290.26088000000004</v>
          </cell>
          <cell r="AJ367">
            <v>290.26088000000004</v>
          </cell>
          <cell r="AK367">
            <v>290.26088000000004</v>
          </cell>
          <cell r="AL367">
            <v>290.26088000000004</v>
          </cell>
          <cell r="AM367">
            <v>290.26088000000004</v>
          </cell>
          <cell r="AN367">
            <v>3483.1305599999996</v>
          </cell>
          <cell r="AW367">
            <v>1936.21</v>
          </cell>
          <cell r="AX367">
            <v>1930</v>
          </cell>
          <cell r="AY367">
            <v>1755</v>
          </cell>
          <cell r="AZ367">
            <v>3414.9999999999995</v>
          </cell>
          <cell r="BA367">
            <v>505</v>
          </cell>
          <cell r="BB367">
            <v>505</v>
          </cell>
          <cell r="BC367">
            <v>504.99999999999955</v>
          </cell>
          <cell r="BD367">
            <v>580</v>
          </cell>
          <cell r="BE367">
            <v>510.98</v>
          </cell>
          <cell r="BF367">
            <v>505</v>
          </cell>
          <cell r="BG367">
            <v>590.73</v>
          </cell>
          <cell r="BH367">
            <v>577.86</v>
          </cell>
          <cell r="BR367">
            <v>585.95648333333327</v>
          </cell>
          <cell r="BS367">
            <v>585.95648333333327</v>
          </cell>
          <cell r="BT367">
            <v>585.95648333333327</v>
          </cell>
          <cell r="BU367">
            <v>585.95648333333327</v>
          </cell>
          <cell r="BV367">
            <v>585.95648333333327</v>
          </cell>
          <cell r="BW367">
            <v>585.95648333333327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B367">
            <v>0</v>
          </cell>
          <cell r="CC367">
            <v>0</v>
          </cell>
        </row>
        <row r="368">
          <cell r="A368" t="str">
            <v>GDN</v>
          </cell>
          <cell r="B368" t="str">
            <v>O</v>
          </cell>
          <cell r="D368" t="str">
            <v>Marketing</v>
          </cell>
          <cell r="G368">
            <v>0</v>
          </cell>
          <cell r="H368">
            <v>0</v>
          </cell>
          <cell r="I368">
            <v>0</v>
          </cell>
          <cell r="J368">
            <v>3085.2</v>
          </cell>
          <cell r="K368">
            <v>0</v>
          </cell>
          <cell r="L368">
            <v>330.57000000000062</v>
          </cell>
          <cell r="M368">
            <v>30.299999999999955</v>
          </cell>
          <cell r="N368">
            <v>30.299999999999727</v>
          </cell>
          <cell r="O368">
            <v>0</v>
          </cell>
          <cell r="P368">
            <v>0</v>
          </cell>
          <cell r="Q368">
            <v>2425.94</v>
          </cell>
          <cell r="R368">
            <v>654</v>
          </cell>
          <cell r="S368">
            <v>6556.31</v>
          </cell>
          <cell r="Y368" t="str">
            <v>Marketing</v>
          </cell>
          <cell r="AB368">
            <v>72.036640000000034</v>
          </cell>
          <cell r="AC368">
            <v>72.036640000000034</v>
          </cell>
          <cell r="AD368">
            <v>72.036640000000034</v>
          </cell>
          <cell r="AE368">
            <v>72.036640000000034</v>
          </cell>
          <cell r="AF368">
            <v>72.036640000000034</v>
          </cell>
          <cell r="AG368">
            <v>72.036640000000034</v>
          </cell>
          <cell r="AH368">
            <v>72.036640000000034</v>
          </cell>
          <cell r="AI368">
            <v>72.036640000000034</v>
          </cell>
          <cell r="AJ368">
            <v>72.036640000000034</v>
          </cell>
          <cell r="AK368">
            <v>72.036640000000034</v>
          </cell>
          <cell r="AL368">
            <v>72.036640000000034</v>
          </cell>
          <cell r="AM368">
            <v>72.036640000000034</v>
          </cell>
          <cell r="AN368">
            <v>864.43967999999677</v>
          </cell>
          <cell r="AW368">
            <v>178.61</v>
          </cell>
          <cell r="AX368">
            <v>462.5</v>
          </cell>
          <cell r="AY368">
            <v>3375.08</v>
          </cell>
          <cell r="AZ368">
            <v>0</v>
          </cell>
          <cell r="BA368">
            <v>7316.88</v>
          </cell>
          <cell r="BB368">
            <v>116</v>
          </cell>
          <cell r="BC368">
            <v>2100</v>
          </cell>
          <cell r="BD368">
            <v>56.079999999999927</v>
          </cell>
          <cell r="BE368">
            <v>711.03</v>
          </cell>
          <cell r="BF368">
            <v>502.69000000000005</v>
          </cell>
          <cell r="BG368">
            <v>420.49000000000007</v>
          </cell>
          <cell r="BH368">
            <v>1312.3799999999992</v>
          </cell>
          <cell r="BR368">
            <v>2124.5004000000004</v>
          </cell>
          <cell r="BS368">
            <v>2124.5004000000004</v>
          </cell>
          <cell r="BT368">
            <v>2124.5004000000004</v>
          </cell>
          <cell r="BU368">
            <v>2124.5004000000004</v>
          </cell>
          <cell r="BV368">
            <v>2124.5004000000004</v>
          </cell>
          <cell r="BW368">
            <v>2124.5004000000004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B368">
            <v>0</v>
          </cell>
          <cell r="CC368">
            <v>0</v>
          </cell>
        </row>
        <row r="369">
          <cell r="A369" t="str">
            <v>GDN</v>
          </cell>
          <cell r="D369" t="str">
            <v>TOTAL COST</v>
          </cell>
          <cell r="G369">
            <v>1295.6399999999999</v>
          </cell>
          <cell r="H369">
            <v>590</v>
          </cell>
          <cell r="I369">
            <v>3386</v>
          </cell>
          <cell r="J369">
            <v>170858.86</v>
          </cell>
          <cell r="K369">
            <v>270192.08999999997</v>
          </cell>
          <cell r="L369">
            <v>286226.31000000006</v>
          </cell>
          <cell r="M369">
            <v>281139.54999999993</v>
          </cell>
          <cell r="N369">
            <v>292332.44</v>
          </cell>
          <cell r="O369">
            <v>287152.47000000009</v>
          </cell>
          <cell r="P369">
            <v>292516.01</v>
          </cell>
          <cell r="Q369">
            <v>286543.88999999996</v>
          </cell>
          <cell r="R369">
            <v>289394.48053323833</v>
          </cell>
          <cell r="S369">
            <v>2461627.7405332383</v>
          </cell>
          <cell r="Y369" t="str">
            <v>TOTAL COST</v>
          </cell>
          <cell r="AB369">
            <v>267628.63910659339</v>
          </cell>
          <cell r="AC369">
            <v>208337.65532039866</v>
          </cell>
          <cell r="AD369">
            <v>160774.37303659908</v>
          </cell>
          <cell r="AE369">
            <v>160907.391216508</v>
          </cell>
          <cell r="AF369">
            <v>160962.580289595</v>
          </cell>
          <cell r="AG369">
            <v>161150.77728074774</v>
          </cell>
          <cell r="AH369">
            <v>161231.91915687703</v>
          </cell>
          <cell r="AI369">
            <v>161186.88894222351</v>
          </cell>
          <cell r="AJ369">
            <v>161119.1076834891</v>
          </cell>
          <cell r="AK369">
            <v>161135.42023387807</v>
          </cell>
          <cell r="AL369">
            <v>161027.92783886139</v>
          </cell>
          <cell r="AM369">
            <v>164120.44525778538</v>
          </cell>
          <cell r="AN369">
            <v>2089583.1253635567</v>
          </cell>
          <cell r="AW369">
            <v>299084.96999999997</v>
          </cell>
          <cell r="AX369">
            <v>286535.09999999998</v>
          </cell>
          <cell r="AY369">
            <v>307491.28999999992</v>
          </cell>
          <cell r="AZ369">
            <v>337407.35000000003</v>
          </cell>
          <cell r="BA369">
            <v>31187.74000000002</v>
          </cell>
          <cell r="BB369">
            <v>136568.41</v>
          </cell>
          <cell r="BC369">
            <v>163491.46999999997</v>
          </cell>
          <cell r="BD369">
            <v>149099.39000000001</v>
          </cell>
          <cell r="BE369">
            <v>148889.99000000002</v>
          </cell>
          <cell r="BF369">
            <v>134953.81000000003</v>
          </cell>
          <cell r="BG369">
            <v>133363.2399999999</v>
          </cell>
          <cell r="BH369">
            <v>134242.38000000003</v>
          </cell>
          <cell r="BR369">
            <v>130978.78195495937</v>
          </cell>
          <cell r="BS369">
            <v>129565.42588648383</v>
          </cell>
          <cell r="BT369">
            <v>128650.08620555558</v>
          </cell>
          <cell r="BU369">
            <v>133031.38290555557</v>
          </cell>
          <cell r="BV369">
            <v>138292.01534131033</v>
          </cell>
          <cell r="BW369">
            <v>192768.04892218509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B369">
            <v>0</v>
          </cell>
          <cell r="CC369">
            <v>0</v>
          </cell>
        </row>
        <row r="370">
          <cell r="A370" t="str">
            <v>GDN</v>
          </cell>
          <cell r="D370" t="str">
            <v>STORE CASH CONTRIBUTION</v>
          </cell>
          <cell r="G370">
            <v>-1295.6399999999999</v>
          </cell>
          <cell r="H370">
            <v>-590</v>
          </cell>
          <cell r="I370">
            <v>-3386</v>
          </cell>
          <cell r="J370">
            <v>-85099.63</v>
          </cell>
          <cell r="K370">
            <v>-68425.986619274699</v>
          </cell>
          <cell r="L370">
            <v>6553.8891790677953</v>
          </cell>
          <cell r="M370">
            <v>2322.8296915346073</v>
          </cell>
          <cell r="N370">
            <v>-90601.888842335495</v>
          </cell>
          <cell r="O370">
            <v>-71918.874616321031</v>
          </cell>
          <cell r="P370">
            <v>-82789.483689490211</v>
          </cell>
          <cell r="Q370">
            <v>-164252.36596855248</v>
          </cell>
          <cell r="R370">
            <v>-156478.99854658538</v>
          </cell>
          <cell r="S370">
            <v>-715962.14941195701</v>
          </cell>
          <cell r="Y370" t="str">
            <v>STORE CASH CONTRIBUTION</v>
          </cell>
          <cell r="AB370">
            <v>-128588.11699912527</v>
          </cell>
          <cell r="AC370">
            <v>-87126.655421320727</v>
          </cell>
          <cell r="AD370">
            <v>-28999.828673187236</v>
          </cell>
          <cell r="AE370">
            <v>-79.005057577960542</v>
          </cell>
          <cell r="AF370">
            <v>11920.207751921662</v>
          </cell>
          <cell r="AG370">
            <v>52838.013046239183</v>
          </cell>
          <cell r="AH370">
            <v>70479.886427616759</v>
          </cell>
          <cell r="AI370">
            <v>60689.413454226436</v>
          </cell>
          <cell r="AJ370">
            <v>45952.406605655109</v>
          </cell>
          <cell r="AK370">
            <v>49499.082652821678</v>
          </cell>
          <cell r="AL370">
            <v>26128.077287794411</v>
          </cell>
          <cell r="AM370">
            <v>18143.577110088067</v>
          </cell>
          <cell r="AN370">
            <v>90857.058185152127</v>
          </cell>
          <cell r="AW370">
            <v>120123.17962582503</v>
          </cell>
          <cell r="AX370">
            <v>54805.458272645177</v>
          </cell>
          <cell r="AY370">
            <v>87406.129659208455</v>
          </cell>
          <cell r="AZ370">
            <v>-5891.8082422031439</v>
          </cell>
          <cell r="BA370">
            <v>294367.59356501198</v>
          </cell>
          <cell r="BB370">
            <v>235107.3747001382</v>
          </cell>
          <cell r="BC370">
            <v>259515.27790841399</v>
          </cell>
          <cell r="BD370">
            <v>258425.97202121612</v>
          </cell>
          <cell r="BE370">
            <v>189005.30226926584</v>
          </cell>
          <cell r="BF370">
            <v>148847.27861562179</v>
          </cell>
          <cell r="BG370">
            <v>128673.44337559337</v>
          </cell>
          <cell r="BH370">
            <v>81243.648978211117</v>
          </cell>
          <cell r="BR370">
            <v>-4034.7423761009559</v>
          </cell>
          <cell r="BS370">
            <v>-22423.248992585563</v>
          </cell>
          <cell r="BT370">
            <v>4762.5977414616646</v>
          </cell>
          <cell r="BU370">
            <v>127326.80172410366</v>
          </cell>
          <cell r="BV370">
            <v>164114.30090269513</v>
          </cell>
          <cell r="BW370">
            <v>32785.727546921436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B370">
            <v>0</v>
          </cell>
          <cell r="CC370">
            <v>0</v>
          </cell>
        </row>
        <row r="371">
          <cell r="A371" t="str">
            <v>GDN</v>
          </cell>
          <cell r="B371" t="str">
            <v>S</v>
          </cell>
          <cell r="D371" t="str">
            <v>Central Costs</v>
          </cell>
          <cell r="G371">
            <v>0</v>
          </cell>
          <cell r="H371">
            <v>0</v>
          </cell>
          <cell r="I371">
            <v>0</v>
          </cell>
          <cell r="J371">
            <v>51205.82</v>
          </cell>
          <cell r="K371">
            <v>8706.1434653666365</v>
          </cell>
          <cell r="L371">
            <v>7588.3001645290497</v>
          </cell>
          <cell r="M371">
            <v>14112.446699554588</v>
          </cell>
          <cell r="N371">
            <v>12744.499217707038</v>
          </cell>
          <cell r="O371">
            <v>11429.398610162949</v>
          </cell>
          <cell r="P371">
            <v>11372.724114188633</v>
          </cell>
          <cell r="Q371">
            <v>6247.8285441571279</v>
          </cell>
          <cell r="R371">
            <v>13554.54915696806</v>
          </cell>
          <cell r="S371">
            <v>136961.7099726341</v>
          </cell>
          <cell r="Y371" t="str">
            <v>Central Costs</v>
          </cell>
          <cell r="AB371">
            <v>6218.7360146244246</v>
          </cell>
          <cell r="AC371">
            <v>6189.2908609163933</v>
          </cell>
          <cell r="AD371">
            <v>5309.5956569060836</v>
          </cell>
          <cell r="AE371">
            <v>5468.3048554891684</v>
          </cell>
          <cell r="AF371">
            <v>5122.6012526500199</v>
          </cell>
          <cell r="AG371">
            <v>6435.9563328136101</v>
          </cell>
          <cell r="AH371">
            <v>6354.3818896593657</v>
          </cell>
          <cell r="AI371">
            <v>6154.9669361148008</v>
          </cell>
          <cell r="AJ371">
            <v>5526.4029394855424</v>
          </cell>
          <cell r="AK371">
            <v>5287.7076965586384</v>
          </cell>
          <cell r="AL371">
            <v>5361.792337164723</v>
          </cell>
          <cell r="AM371">
            <v>5125.2748224116367</v>
          </cell>
          <cell r="AN371">
            <v>68555.0115947944</v>
          </cell>
          <cell r="AW371">
            <v>28371.744724809647</v>
          </cell>
          <cell r="AX371">
            <v>28675.555191049512</v>
          </cell>
          <cell r="AY371">
            <v>28923.659593348348</v>
          </cell>
          <cell r="AZ371">
            <v>27941.346391547497</v>
          </cell>
          <cell r="BA371">
            <v>34575.38876892683</v>
          </cell>
          <cell r="BB371">
            <v>14131.295388576194</v>
          </cell>
          <cell r="BC371">
            <v>34972.018172483193</v>
          </cell>
          <cell r="BD371">
            <v>33859.475709927472</v>
          </cell>
          <cell r="BE371">
            <v>28741.230255837643</v>
          </cell>
          <cell r="BF371">
            <v>29344.808643519231</v>
          </cell>
          <cell r="BG371">
            <v>29351.818280385552</v>
          </cell>
          <cell r="BH371">
            <v>25955.90200108854</v>
          </cell>
          <cell r="BR371">
            <v>8016.3424416683438</v>
          </cell>
          <cell r="BS371">
            <v>7537.0243781112158</v>
          </cell>
          <cell r="BT371">
            <v>8515.8342682412585</v>
          </cell>
          <cell r="BU371">
            <v>15897.95370374406</v>
          </cell>
          <cell r="BV371">
            <v>18433.404832621534</v>
          </cell>
          <cell r="BW371">
            <v>14193.34818036783</v>
          </cell>
          <cell r="BX371">
            <v>-4254.8495011637424</v>
          </cell>
          <cell r="BY371">
            <v>-2682.9678010830685</v>
          </cell>
          <cell r="BZ371">
            <v>-1228.5517516692344</v>
          </cell>
          <cell r="CA371">
            <v>-388.6373281265187</v>
          </cell>
          <cell r="CB371">
            <v>212.07275657929858</v>
          </cell>
          <cell r="CC371">
            <v>541.55917568213044</v>
          </cell>
        </row>
        <row r="372">
          <cell r="A372" t="str">
            <v>GDN</v>
          </cell>
          <cell r="D372" t="str">
            <v>EBITDA</v>
          </cell>
          <cell r="G372">
            <v>-1295.6399999999999</v>
          </cell>
          <cell r="H372">
            <v>-590</v>
          </cell>
          <cell r="I372">
            <v>-3386</v>
          </cell>
          <cell r="J372">
            <v>-136305.44999999998</v>
          </cell>
          <cell r="K372">
            <v>-77132.130084641336</v>
          </cell>
          <cell r="L372">
            <v>-1034.4109854612543</v>
          </cell>
          <cell r="M372">
            <v>-11789.617008019981</v>
          </cell>
          <cell r="N372">
            <v>-103346.38806004253</v>
          </cell>
          <cell r="O372">
            <v>-83348.273226483987</v>
          </cell>
          <cell r="P372">
            <v>-94162.207803678844</v>
          </cell>
          <cell r="Q372">
            <v>-170500.19451270963</v>
          </cell>
          <cell r="R372">
            <v>-170033.54770355346</v>
          </cell>
          <cell r="S372">
            <v>-852923.85938459099</v>
          </cell>
          <cell r="Y372" t="str">
            <v>EBITDA</v>
          </cell>
          <cell r="AB372">
            <v>-134806.8530137497</v>
          </cell>
          <cell r="AC372">
            <v>-93315.946282237128</v>
          </cell>
          <cell r="AD372">
            <v>-34309.424330093316</v>
          </cell>
          <cell r="AE372">
            <v>-5547.3099130671289</v>
          </cell>
          <cell r="AF372">
            <v>6797.606499271642</v>
          </cell>
          <cell r="AG372">
            <v>46402.056713425569</v>
          </cell>
          <cell r="AH372">
            <v>64125.504537957386</v>
          </cell>
          <cell r="AI372">
            <v>54534.446518111639</v>
          </cell>
          <cell r="AJ372">
            <v>40426.003666169563</v>
          </cell>
          <cell r="AK372">
            <v>44211.37495626304</v>
          </cell>
          <cell r="AL372">
            <v>20766.284950629688</v>
          </cell>
          <cell r="AM372">
            <v>13018.30228767643</v>
          </cell>
          <cell r="AN372">
            <v>22302.046590357728</v>
          </cell>
          <cell r="AW372">
            <v>91751.434901015382</v>
          </cell>
          <cell r="AX372">
            <v>26129.903081595665</v>
          </cell>
          <cell r="AY372">
            <v>58482.470065860107</v>
          </cell>
          <cell r="AZ372">
            <v>-33833.154633750644</v>
          </cell>
          <cell r="BA372">
            <v>259792.20479608513</v>
          </cell>
          <cell r="BB372">
            <v>220976.079311562</v>
          </cell>
          <cell r="BC372">
            <v>224543.2597359308</v>
          </cell>
          <cell r="BD372">
            <v>224566.49631128865</v>
          </cell>
          <cell r="BE372">
            <v>160264.0720134282</v>
          </cell>
          <cell r="BF372">
            <v>119502.46997210257</v>
          </cell>
          <cell r="BG372">
            <v>99321.625095207826</v>
          </cell>
          <cell r="BH372">
            <v>55287.746977122573</v>
          </cell>
          <cell r="BR372">
            <v>-12051.084817769301</v>
          </cell>
          <cell r="BS372">
            <v>-29960.273370696777</v>
          </cell>
          <cell r="BT372">
            <v>-3753.236526779594</v>
          </cell>
          <cell r="BU372">
            <v>111428.8480203596</v>
          </cell>
          <cell r="BV372">
            <v>145680.89607007359</v>
          </cell>
          <cell r="BW372">
            <v>18592.379366553607</v>
          </cell>
          <cell r="BX372">
            <v>4254.8495011637424</v>
          </cell>
          <cell r="BY372">
            <v>2682.9678010830685</v>
          </cell>
          <cell r="BZ372">
            <v>1228.5517516692344</v>
          </cell>
          <cell r="CA372">
            <v>388.6373281265187</v>
          </cell>
          <cell r="CB372">
            <v>-212.07275657929858</v>
          </cell>
          <cell r="CC372">
            <v>-541.55917568213044</v>
          </cell>
        </row>
        <row r="373">
          <cell r="A373" t="str">
            <v>GDN</v>
          </cell>
          <cell r="B373" t="str">
            <v>R</v>
          </cell>
          <cell r="D373" t="str">
            <v>Depreciation</v>
          </cell>
          <cell r="G373">
            <v>0</v>
          </cell>
          <cell r="H373">
            <v>0</v>
          </cell>
          <cell r="I373">
            <v>0</v>
          </cell>
          <cell r="J373">
            <v>43193.229999999996</v>
          </cell>
          <cell r="K373">
            <v>16113.312456124131</v>
          </cell>
          <cell r="L373">
            <v>13213.86534845512</v>
          </cell>
          <cell r="M373">
            <v>20500.032224267532</v>
          </cell>
          <cell r="N373">
            <v>18634.124309679242</v>
          </cell>
          <cell r="O373">
            <v>17335.472491556608</v>
          </cell>
          <cell r="P373">
            <v>17280.076369282688</v>
          </cell>
          <cell r="Q373">
            <v>18182.408851806234</v>
          </cell>
          <cell r="R373">
            <v>17194.483375606989</v>
          </cell>
          <cell r="S373">
            <v>181647.00542677857</v>
          </cell>
          <cell r="Y373" t="str">
            <v>Depreciation</v>
          </cell>
          <cell r="AB373">
            <v>16875.630551131573</v>
          </cell>
          <cell r="AC373">
            <v>16873.659670437315</v>
          </cell>
          <cell r="AD373">
            <v>16818.33129897742</v>
          </cell>
          <cell r="AE373">
            <v>16828.219297199517</v>
          </cell>
          <cell r="AF373">
            <v>16806.545836556881</v>
          </cell>
          <cell r="AG373">
            <v>16889.205840575865</v>
          </cell>
          <cell r="AH373">
            <v>16884.179734028701</v>
          </cell>
          <cell r="AI373">
            <v>16871.496394115398</v>
          </cell>
          <cell r="AJ373">
            <v>16831.995740389477</v>
          </cell>
          <cell r="AK373">
            <v>16839.504796618039</v>
          </cell>
          <cell r="AL373">
            <v>16844.606474556425</v>
          </cell>
          <cell r="AM373">
            <v>16829.340046066936</v>
          </cell>
          <cell r="AN373">
            <v>202192.71568065349</v>
          </cell>
          <cell r="AW373">
            <v>26387.78</v>
          </cell>
          <cell r="AX373">
            <v>26387.65</v>
          </cell>
          <cell r="AY373">
            <v>26387.78</v>
          </cell>
          <cell r="AZ373">
            <v>34506.25</v>
          </cell>
          <cell r="BA373">
            <v>12903.050000000003</v>
          </cell>
          <cell r="BB373">
            <v>11058.450000000004</v>
          </cell>
          <cell r="BC373">
            <v>11058.499999999998</v>
          </cell>
          <cell r="BD373">
            <v>10963.749999999998</v>
          </cell>
          <cell r="BE373">
            <v>10525.04</v>
          </cell>
          <cell r="BF373">
            <v>10524.959999999992</v>
          </cell>
          <cell r="BG373">
            <v>10525.04</v>
          </cell>
          <cell r="BH373">
            <v>10011.499999999996</v>
          </cell>
          <cell r="BR373">
            <v>10525.039999999995</v>
          </cell>
          <cell r="BS373">
            <v>10565.810258911635</v>
          </cell>
          <cell r="BT373">
            <v>10604.208176421404</v>
          </cell>
          <cell r="BU373">
            <v>10677.395322437929</v>
          </cell>
          <cell r="BV373">
            <v>10750.741922089641</v>
          </cell>
          <cell r="BW373">
            <v>10788.929068106165</v>
          </cell>
          <cell r="BX373">
            <v>11077.275667757878</v>
          </cell>
          <cell r="BY373">
            <v>10982.112813774404</v>
          </cell>
          <cell r="BZ373">
            <v>8935.4594134261206</v>
          </cell>
          <cell r="CA373">
            <v>6486.5093708687464</v>
          </cell>
          <cell r="CB373">
            <v>3161.2156779841471</v>
          </cell>
          <cell r="CC373">
            <v>3180.0462156715639</v>
          </cell>
        </row>
        <row r="374">
          <cell r="A374" t="str">
            <v>GDN</v>
          </cell>
          <cell r="D374" t="str">
            <v>EBIT</v>
          </cell>
          <cell r="G374">
            <v>-1295.6399999999999</v>
          </cell>
          <cell r="H374">
            <v>-590</v>
          </cell>
          <cell r="I374">
            <v>-3386</v>
          </cell>
          <cell r="J374">
            <v>-179498.68</v>
          </cell>
          <cell r="K374">
            <v>-93245.442540765478</v>
          </cell>
          <cell r="L374">
            <v>-14248.276333916374</v>
          </cell>
          <cell r="M374">
            <v>-32289.649232287509</v>
          </cell>
          <cell r="N374">
            <v>-121980.51236972176</v>
          </cell>
          <cell r="O374">
            <v>-100683.74571804061</v>
          </cell>
          <cell r="P374">
            <v>-111442.28417296153</v>
          </cell>
          <cell r="Q374">
            <v>-188682.60336451588</v>
          </cell>
          <cell r="R374">
            <v>-187228.0310791604</v>
          </cell>
          <cell r="S374">
            <v>-1034570.8648113693</v>
          </cell>
          <cell r="Y374" t="str">
            <v>EBIT</v>
          </cell>
          <cell r="AB374">
            <v>-151682.48356488129</v>
          </cell>
          <cell r="AC374">
            <v>-110189.60595267444</v>
          </cell>
          <cell r="AD374">
            <v>-51127.755629070743</v>
          </cell>
          <cell r="AE374">
            <v>-22375.52921026665</v>
          </cell>
          <cell r="AF374">
            <v>-10008.939337285239</v>
          </cell>
          <cell r="AG374">
            <v>29512.850872849704</v>
          </cell>
          <cell r="AH374">
            <v>47241.324803928685</v>
          </cell>
          <cell r="AI374">
            <v>37662.950123996241</v>
          </cell>
          <cell r="AJ374">
            <v>23594.007925780086</v>
          </cell>
          <cell r="AK374">
            <v>27371.870159645005</v>
          </cell>
          <cell r="AL374">
            <v>3921.6784760732635</v>
          </cell>
          <cell r="AM374">
            <v>-3811.0377583905065</v>
          </cell>
          <cell r="AN374">
            <v>-179890.66909029588</v>
          </cell>
          <cell r="AW374">
            <v>65363.654901015383</v>
          </cell>
          <cell r="AX374">
            <v>-257.74691840433479</v>
          </cell>
          <cell r="AY374">
            <v>32094.690065860104</v>
          </cell>
          <cell r="AZ374">
            <v>-68339.40463375063</v>
          </cell>
          <cell r="BA374">
            <v>246889.15479608512</v>
          </cell>
          <cell r="BB374">
            <v>209917.62931156199</v>
          </cell>
          <cell r="BC374">
            <v>213484.75973593083</v>
          </cell>
          <cell r="BD374">
            <v>213602.74631128865</v>
          </cell>
          <cell r="BE374">
            <v>149739.03201342819</v>
          </cell>
          <cell r="BF374">
            <v>108977.50997210258</v>
          </cell>
          <cell r="BG374">
            <v>88796.585095207833</v>
          </cell>
          <cell r="BH374">
            <v>45276.246977122573</v>
          </cell>
          <cell r="BR374">
            <v>-22576.124817769298</v>
          </cell>
          <cell r="BS374">
            <v>-40526.083629608416</v>
          </cell>
          <cell r="BT374">
            <v>-14357.444703200998</v>
          </cell>
          <cell r="BU374">
            <v>100751.45269792166</v>
          </cell>
          <cell r="BV374">
            <v>134930.15414798394</v>
          </cell>
          <cell r="BW374">
            <v>7803.450298447442</v>
          </cell>
          <cell r="BX374">
            <v>-6822.4261665941358</v>
          </cell>
          <cell r="BY374">
            <v>-8299.1450126913351</v>
          </cell>
          <cell r="BZ374">
            <v>-7706.9076617568862</v>
          </cell>
          <cell r="CA374">
            <v>-6097.8720427422277</v>
          </cell>
          <cell r="CB374">
            <v>-3373.2884345634457</v>
          </cell>
          <cell r="CC374">
            <v>-3721.6053913536944</v>
          </cell>
        </row>
        <row r="375">
          <cell r="BH375">
            <v>1305544.8576274482</v>
          </cell>
          <cell r="CC375">
            <v>130004.15928407261</v>
          </cell>
        </row>
        <row r="378">
          <cell r="D378" t="str">
            <v>RZESZÓW F&amp;B</v>
          </cell>
          <cell r="G378" t="str">
            <v>01.2012</v>
          </cell>
          <cell r="H378" t="str">
            <v>02.2012</v>
          </cell>
          <cell r="I378" t="str">
            <v>03.2012</v>
          </cell>
          <cell r="J378" t="str">
            <v>04.2012</v>
          </cell>
          <cell r="K378" t="str">
            <v>05.2012</v>
          </cell>
          <cell r="L378" t="str">
            <v>06.2012</v>
          </cell>
          <cell r="M378" t="str">
            <v>07.2012</v>
          </cell>
          <cell r="N378" t="str">
            <v>08.2012</v>
          </cell>
          <cell r="O378" t="str">
            <v>09.2012</v>
          </cell>
          <cell r="P378" t="str">
            <v>10.2012</v>
          </cell>
          <cell r="Q378" t="str">
            <v>11.2012</v>
          </cell>
          <cell r="R378" t="str">
            <v>12.2012</v>
          </cell>
          <cell r="S378">
            <v>2012</v>
          </cell>
          <cell r="Y378" t="str">
            <v>RZESZÓW F&amp;B</v>
          </cell>
          <cell r="AB378" t="str">
            <v>01.2013</v>
          </cell>
          <cell r="AC378" t="str">
            <v>02.2013</v>
          </cell>
          <cell r="AD378" t="str">
            <v>03.2013</v>
          </cell>
          <cell r="AE378" t="str">
            <v>04.2013</v>
          </cell>
          <cell r="AF378" t="str">
            <v>05.2013</v>
          </cell>
          <cell r="AG378" t="str">
            <v>06.2013</v>
          </cell>
          <cell r="AH378" t="str">
            <v>07.2013</v>
          </cell>
          <cell r="AI378" t="str">
            <v>08.2013</v>
          </cell>
          <cell r="AJ378" t="str">
            <v>09.2013</v>
          </cell>
          <cell r="AK378" t="str">
            <v>10.2013</v>
          </cell>
          <cell r="AL378" t="str">
            <v>11.2013</v>
          </cell>
          <cell r="AM378" t="str">
            <v>12.2013</v>
          </cell>
          <cell r="AN378">
            <v>2013</v>
          </cell>
          <cell r="AW378" t="str">
            <v>01.2017</v>
          </cell>
          <cell r="AX378" t="str">
            <v>02.2017</v>
          </cell>
          <cell r="AY378" t="str">
            <v>03.2017</v>
          </cell>
          <cell r="AZ378" t="str">
            <v>04.2017</v>
          </cell>
          <cell r="BA378" t="str">
            <v>05.2017</v>
          </cell>
          <cell r="BB378" t="str">
            <v>06.2017</v>
          </cell>
          <cell r="BC378" t="str">
            <v>07.2017</v>
          </cell>
          <cell r="BD378" t="str">
            <v>08.2017</v>
          </cell>
          <cell r="BE378" t="str">
            <v>09.2017</v>
          </cell>
          <cell r="BF378" t="str">
            <v>10.2017</v>
          </cell>
          <cell r="BG378" t="str">
            <v>11.2017</v>
          </cell>
          <cell r="BH378" t="str">
            <v>12.2017</v>
          </cell>
          <cell r="BR378" t="str">
            <v>01.2018</v>
          </cell>
          <cell r="BS378" t="str">
            <v>02.2018</v>
          </cell>
          <cell r="BT378" t="str">
            <v>03.2018</v>
          </cell>
          <cell r="BU378" t="str">
            <v>04.2018</v>
          </cell>
          <cell r="BV378" t="str">
            <v>05.2018</v>
          </cell>
          <cell r="BW378" t="str">
            <v>06.2018</v>
          </cell>
          <cell r="BX378" t="str">
            <v>07.2018</v>
          </cell>
          <cell r="BY378" t="str">
            <v>08.2018</v>
          </cell>
          <cell r="BZ378" t="str">
            <v>09.2018</v>
          </cell>
          <cell r="CA378" t="str">
            <v>10.2018</v>
          </cell>
          <cell r="CB378" t="str">
            <v>11.2018</v>
          </cell>
          <cell r="CC378" t="str">
            <v>12.2018</v>
          </cell>
        </row>
        <row r="379">
          <cell r="G379" t="str">
            <v>Actual</v>
          </cell>
          <cell r="H379" t="str">
            <v>Actual</v>
          </cell>
          <cell r="I379" t="str">
            <v>Actual</v>
          </cell>
          <cell r="J379" t="str">
            <v>Actual</v>
          </cell>
          <cell r="K379" t="str">
            <v>Actual</v>
          </cell>
          <cell r="L379" t="str">
            <v>Actual</v>
          </cell>
          <cell r="M379" t="str">
            <v>Actual</v>
          </cell>
          <cell r="N379" t="str">
            <v>Actual</v>
          </cell>
          <cell r="O379" t="str">
            <v>Actual</v>
          </cell>
          <cell r="P379" t="str">
            <v>Actual</v>
          </cell>
          <cell r="Q379" t="str">
            <v>Actual</v>
          </cell>
          <cell r="R379" t="str">
            <v>Actual</v>
          </cell>
          <cell r="S379" t="str">
            <v>Actual</v>
          </cell>
          <cell r="AB379" t="str">
            <v>Budget</v>
          </cell>
          <cell r="AC379" t="str">
            <v>Budget</v>
          </cell>
          <cell r="AD379" t="str">
            <v>Budget</v>
          </cell>
          <cell r="AE379" t="str">
            <v>Budget</v>
          </cell>
          <cell r="AF379" t="str">
            <v>Budget</v>
          </cell>
          <cell r="AG379" t="str">
            <v>Budget</v>
          </cell>
          <cell r="AH379" t="str">
            <v>Budget</v>
          </cell>
          <cell r="AI379" t="str">
            <v>Budget</v>
          </cell>
          <cell r="AJ379" t="str">
            <v>Budget</v>
          </cell>
          <cell r="AK379" t="str">
            <v>Budget</v>
          </cell>
          <cell r="AL379" t="str">
            <v>Budget</v>
          </cell>
          <cell r="AM379" t="str">
            <v>Budget</v>
          </cell>
          <cell r="AN379" t="str">
            <v>Budget 2013</v>
          </cell>
          <cell r="AW379" t="str">
            <v>Actual</v>
          </cell>
          <cell r="AX379" t="str">
            <v>Actual</v>
          </cell>
          <cell r="AY379" t="str">
            <v>Actual</v>
          </cell>
          <cell r="AZ379" t="str">
            <v>Actual</v>
          </cell>
          <cell r="BA379" t="str">
            <v>Actual</v>
          </cell>
          <cell r="BB379" t="str">
            <v>Actual</v>
          </cell>
          <cell r="BC379" t="str">
            <v>Actual</v>
          </cell>
          <cell r="BD379" t="str">
            <v>Actual</v>
          </cell>
          <cell r="BE379" t="str">
            <v>Actual</v>
          </cell>
          <cell r="BF379" t="str">
            <v>Actual</v>
          </cell>
          <cell r="BG379" t="str">
            <v>Actual</v>
          </cell>
          <cell r="BH379" t="str">
            <v>Actual</v>
          </cell>
          <cell r="BR379" t="str">
            <v>Budget</v>
          </cell>
          <cell r="BS379" t="str">
            <v>Budget</v>
          </cell>
          <cell r="BT379" t="str">
            <v>Budget</v>
          </cell>
          <cell r="BU379" t="str">
            <v>Budget</v>
          </cell>
          <cell r="BV379" t="str">
            <v>Budget</v>
          </cell>
          <cell r="BW379" t="str">
            <v>Budget</v>
          </cell>
          <cell r="BX379" t="str">
            <v>Budget</v>
          </cell>
          <cell r="BY379" t="str">
            <v>Budget</v>
          </cell>
          <cell r="BZ379" t="str">
            <v>Budget</v>
          </cell>
          <cell r="CA379" t="str">
            <v>Budget</v>
          </cell>
          <cell r="CB379" t="str">
            <v>Budget</v>
          </cell>
          <cell r="CC379" t="str">
            <v>Budget</v>
          </cell>
        </row>
        <row r="380">
          <cell r="A380" t="str">
            <v>RZE</v>
          </cell>
          <cell r="B380" t="str">
            <v>A</v>
          </cell>
          <cell r="D380" t="str">
            <v>NET SALES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15780.91</v>
          </cell>
          <cell r="M380">
            <v>43489.31</v>
          </cell>
          <cell r="N380">
            <v>46733.36</v>
          </cell>
          <cell r="O380">
            <v>45959.239999999991</v>
          </cell>
          <cell r="P380">
            <v>43395.260000000009</v>
          </cell>
          <cell r="Q380">
            <v>31904.86</v>
          </cell>
          <cell r="R380">
            <v>30252.099999999991</v>
          </cell>
          <cell r="S380">
            <v>257515.03999999998</v>
          </cell>
          <cell r="Y380" t="str">
            <v>NET SALES</v>
          </cell>
          <cell r="AB380">
            <v>33697.573724903334</v>
          </cell>
          <cell r="AC380">
            <v>30061.108013944031</v>
          </cell>
          <cell r="AD380">
            <v>36968.625593726028</v>
          </cell>
          <cell r="AE380">
            <v>39432.67121190959</v>
          </cell>
          <cell r="AF380">
            <v>42504.923965368282</v>
          </cell>
          <cell r="AG380">
            <v>47732.71810346299</v>
          </cell>
          <cell r="AH380">
            <v>56192.659791314247</v>
          </cell>
          <cell r="AI380">
            <v>60282.797697288872</v>
          </cell>
          <cell r="AJ380">
            <v>59732.869862435429</v>
          </cell>
          <cell r="AK380">
            <v>56412.778302082079</v>
          </cell>
          <cell r="AL380">
            <v>47804.885532983273</v>
          </cell>
          <cell r="AM380">
            <v>44945.729524398135</v>
          </cell>
          <cell r="AN380">
            <v>555769.34132381633</v>
          </cell>
          <cell r="AW380">
            <v>96193.76999999999</v>
          </cell>
          <cell r="AX380">
            <v>74419.150000000009</v>
          </cell>
          <cell r="AY380">
            <v>84677.42</v>
          </cell>
          <cell r="AZ380">
            <v>84401.49</v>
          </cell>
          <cell r="BA380">
            <v>107317.16</v>
          </cell>
          <cell r="BB380">
            <v>121026.16</v>
          </cell>
          <cell r="BC380">
            <v>129729.44</v>
          </cell>
          <cell r="BD380">
            <v>142066.96999999997</v>
          </cell>
          <cell r="BE380">
            <v>129444.52000000008</v>
          </cell>
          <cell r="BF380">
            <v>115892.17999999991</v>
          </cell>
          <cell r="BG380">
            <v>95752.940000000031</v>
          </cell>
          <cell r="BH380">
            <v>89833.37</v>
          </cell>
          <cell r="BR380">
            <v>102230.58165018345</v>
          </cell>
          <cell r="BS380">
            <v>79362.882187615236</v>
          </cell>
          <cell r="BT380">
            <v>87857.045189380122</v>
          </cell>
          <cell r="BU380">
            <v>88090.0887603054</v>
          </cell>
          <cell r="BV380">
            <v>112562.24660457838</v>
          </cell>
          <cell r="BW380">
            <v>126377.17270278653</v>
          </cell>
          <cell r="BX380">
            <v>138665.55773930374</v>
          </cell>
          <cell r="BY380">
            <v>152998.89905129059</v>
          </cell>
          <cell r="BZ380">
            <v>144444.31184040627</v>
          </cell>
          <cell r="CA380">
            <v>114805.45971286829</v>
          </cell>
          <cell r="CB380">
            <v>85111.268021139374</v>
          </cell>
          <cell r="CC380">
            <v>96802.577391840343</v>
          </cell>
        </row>
        <row r="381">
          <cell r="A381" t="str">
            <v>RZE</v>
          </cell>
          <cell r="B381" t="str">
            <v>B</v>
          </cell>
          <cell r="D381" t="str">
            <v>COGS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4216.1312624058028</v>
          </cell>
          <cell r="M381">
            <v>13310.868220897806</v>
          </cell>
          <cell r="N381">
            <v>14677.714383074277</v>
          </cell>
          <cell r="O381">
            <v>15443.238560032547</v>
          </cell>
          <cell r="P381">
            <v>10525.440129743938</v>
          </cell>
          <cell r="Q381">
            <v>8214.5114494976988</v>
          </cell>
          <cell r="R381">
            <v>8363.9559079155551</v>
          </cell>
          <cell r="S381">
            <v>74751.859913567634</v>
          </cell>
          <cell r="Y381" t="str">
            <v>COGS</v>
          </cell>
          <cell r="AB381">
            <v>10109.272117471002</v>
          </cell>
          <cell r="AC381">
            <v>9018.3324041832111</v>
          </cell>
          <cell r="AD381">
            <v>11090.587678117812</v>
          </cell>
          <cell r="AE381">
            <v>11829.80136357288</v>
          </cell>
          <cell r="AF381">
            <v>12751.477189610487</v>
          </cell>
          <cell r="AG381">
            <v>14319.815431038902</v>
          </cell>
          <cell r="AH381">
            <v>16857.797937394276</v>
          </cell>
          <cell r="AI381">
            <v>18084.839309186664</v>
          </cell>
          <cell r="AJ381">
            <v>17919.860958730631</v>
          </cell>
          <cell r="AK381">
            <v>16923.833490624624</v>
          </cell>
          <cell r="AL381">
            <v>14341.465659894986</v>
          </cell>
          <cell r="AM381">
            <v>13483.718857319443</v>
          </cell>
          <cell r="AN381">
            <v>166730.8023971449</v>
          </cell>
          <cell r="AW381">
            <v>28842.337331976254</v>
          </cell>
          <cell r="AX381">
            <v>22977.411139052172</v>
          </cell>
          <cell r="AY381">
            <v>27139.726495880695</v>
          </cell>
          <cell r="AZ381">
            <v>25184.518630854065</v>
          </cell>
          <cell r="BA381">
            <v>32673.420000000006</v>
          </cell>
          <cell r="BB381">
            <v>35975.757530733237</v>
          </cell>
          <cell r="BC381">
            <v>40186.67</v>
          </cell>
          <cell r="BD381">
            <v>42578.200000000012</v>
          </cell>
          <cell r="BE381">
            <v>35129.280000000006</v>
          </cell>
          <cell r="BF381">
            <v>31239.570000000007</v>
          </cell>
          <cell r="BG381">
            <v>25721.036334858818</v>
          </cell>
          <cell r="BH381">
            <v>25661.747380252687</v>
          </cell>
          <cell r="BR381">
            <v>30442.684136078449</v>
          </cell>
          <cell r="BS381">
            <v>23742.583820438886</v>
          </cell>
          <cell r="BT381">
            <v>26336.528197842897</v>
          </cell>
          <cell r="BU381">
            <v>26406.627730777953</v>
          </cell>
          <cell r="BV381">
            <v>32088.317738674261</v>
          </cell>
          <cell r="BW381">
            <v>36152.487236077082</v>
          </cell>
          <cell r="BX381">
            <v>39622.130155734303</v>
          </cell>
          <cell r="BY381">
            <v>43732.043545290129</v>
          </cell>
          <cell r="BZ381">
            <v>41804.555583126545</v>
          </cell>
          <cell r="CA381">
            <v>33833.071772344796</v>
          </cell>
          <cell r="CB381">
            <v>25093.503430876561</v>
          </cell>
          <cell r="CC381">
            <v>28542.907694448673</v>
          </cell>
        </row>
        <row r="382">
          <cell r="A382" t="str">
            <v>RZE</v>
          </cell>
          <cell r="D382" t="str">
            <v>GROSS MARGIN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11564.778737594197</v>
          </cell>
          <cell r="M382">
            <v>30178.441779102192</v>
          </cell>
          <cell r="N382">
            <v>32055.645616925722</v>
          </cell>
          <cell r="O382">
            <v>30516.001439967444</v>
          </cell>
          <cell r="P382">
            <v>32869.819870256069</v>
          </cell>
          <cell r="Q382">
            <v>23690.348550502302</v>
          </cell>
          <cell r="R382">
            <v>21888.144092084436</v>
          </cell>
          <cell r="S382">
            <v>182763.18008643234</v>
          </cell>
          <cell r="Y382" t="str">
            <v>GROSS MARGIN</v>
          </cell>
          <cell r="AB382">
            <v>23588.301607432331</v>
          </cell>
          <cell r="AC382">
            <v>21042.775609760822</v>
          </cell>
          <cell r="AD382">
            <v>25878.037915608216</v>
          </cell>
          <cell r="AE382">
            <v>27602.869848336712</v>
          </cell>
          <cell r="AF382">
            <v>29753.446775757795</v>
          </cell>
          <cell r="AG382">
            <v>33412.90267242409</v>
          </cell>
          <cell r="AH382">
            <v>39334.861853919967</v>
          </cell>
          <cell r="AI382">
            <v>42197.958388102212</v>
          </cell>
          <cell r="AJ382">
            <v>41813.008903704802</v>
          </cell>
          <cell r="AK382">
            <v>39488.944811457455</v>
          </cell>
          <cell r="AL382">
            <v>33463.419873088285</v>
          </cell>
          <cell r="AM382">
            <v>31462.010667078692</v>
          </cell>
          <cell r="AN382">
            <v>389038.53892667138</v>
          </cell>
          <cell r="AW382">
            <v>67351.432668023743</v>
          </cell>
          <cell r="AX382">
            <v>51441.738860947829</v>
          </cell>
          <cell r="AY382">
            <v>57537.693504119299</v>
          </cell>
          <cell r="AZ382">
            <v>59216.971369145933</v>
          </cell>
          <cell r="BA382">
            <v>74643.740000000005</v>
          </cell>
          <cell r="BB382">
            <v>85050.402469266759</v>
          </cell>
          <cell r="BC382">
            <v>89542.77</v>
          </cell>
          <cell r="BD382">
            <v>99488.769999999946</v>
          </cell>
          <cell r="BE382">
            <v>94315.240000000078</v>
          </cell>
          <cell r="BF382">
            <v>84652.609999999899</v>
          </cell>
          <cell r="BG382">
            <v>70031.903665141217</v>
          </cell>
          <cell r="BH382">
            <v>64171.622619747315</v>
          </cell>
          <cell r="BR382">
            <v>71787.897514105018</v>
          </cell>
          <cell r="BS382">
            <v>55620.298367176343</v>
          </cell>
          <cell r="BT382">
            <v>61520.516991537239</v>
          </cell>
          <cell r="BU382">
            <v>61683.461029527454</v>
          </cell>
          <cell r="BV382">
            <v>80473.928865904119</v>
          </cell>
          <cell r="BW382">
            <v>90224.68546670943</v>
          </cell>
          <cell r="BX382">
            <v>99043.427583569443</v>
          </cell>
          <cell r="BY382">
            <v>109266.85550600046</v>
          </cell>
          <cell r="BZ382">
            <v>102639.75625727973</v>
          </cell>
          <cell r="CA382">
            <v>80972.387940523506</v>
          </cell>
          <cell r="CB382">
            <v>60017.764590262814</v>
          </cell>
          <cell r="CC382">
            <v>68259.66969739167</v>
          </cell>
        </row>
        <row r="383">
          <cell r="A383" t="str">
            <v>RZE</v>
          </cell>
          <cell r="B383" t="str">
            <v>C</v>
          </cell>
          <cell r="D383" t="str">
            <v>Income from suppliers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Y383" t="str">
            <v>Income from suppliers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W383">
            <v>1666.46319181647</v>
          </cell>
          <cell r="AX383">
            <v>1191.7420000760708</v>
          </cell>
          <cell r="AY383">
            <v>876.44350434018384</v>
          </cell>
          <cell r="AZ383">
            <v>1000.3884553377426</v>
          </cell>
          <cell r="BA383">
            <v>1427.4955437515644</v>
          </cell>
          <cell r="BB383">
            <v>1934.1607992356924</v>
          </cell>
          <cell r="BC383">
            <v>1443.2607156760691</v>
          </cell>
          <cell r="BD383">
            <v>2200.859439631457</v>
          </cell>
          <cell r="BE383">
            <v>2184.4341346215215</v>
          </cell>
          <cell r="BF383">
            <v>1855.8367827091233</v>
          </cell>
          <cell r="BG383">
            <v>1164.4119971710468</v>
          </cell>
          <cell r="BH383">
            <v>2489.0337937009081</v>
          </cell>
          <cell r="BR383">
            <v>2615.4517962956488</v>
          </cell>
          <cell r="BS383">
            <v>1669.0646023807305</v>
          </cell>
          <cell r="BT383">
            <v>1620.8506472312854</v>
          </cell>
          <cell r="BU383">
            <v>1179.1599616746773</v>
          </cell>
          <cell r="BV383">
            <v>1503.2452431482752</v>
          </cell>
          <cell r="BW383">
            <v>1713.5048573463428</v>
          </cell>
          <cell r="BX383">
            <v>1870.9234506858679</v>
          </cell>
          <cell r="BY383">
            <v>2141.8517919025103</v>
          </cell>
          <cell r="BZ383">
            <v>1890.784175910532</v>
          </cell>
          <cell r="CA383">
            <v>1576.1659269575366</v>
          </cell>
          <cell r="CB383">
            <v>1184.9401958201865</v>
          </cell>
          <cell r="CC383">
            <v>1416.1782952824517</v>
          </cell>
        </row>
        <row r="384">
          <cell r="A384" t="str">
            <v>RZE</v>
          </cell>
          <cell r="D384" t="str">
            <v>TOTAL MARGIN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11564.778737594197</v>
          </cell>
          <cell r="M384">
            <v>30178.441779102192</v>
          </cell>
          <cell r="N384">
            <v>32055.645616925722</v>
          </cell>
          <cell r="O384">
            <v>30516.001439967444</v>
          </cell>
          <cell r="P384">
            <v>32869.819870256069</v>
          </cell>
          <cell r="Q384">
            <v>23690.348550502302</v>
          </cell>
          <cell r="R384">
            <v>21888.144092084436</v>
          </cell>
          <cell r="S384">
            <v>182763.18008643234</v>
          </cell>
          <cell r="Y384" t="str">
            <v>TOTAL MARGIN</v>
          </cell>
          <cell r="AB384">
            <v>23588.301607432331</v>
          </cell>
          <cell r="AC384">
            <v>21042.775609760822</v>
          </cell>
          <cell r="AD384">
            <v>25878.037915608216</v>
          </cell>
          <cell r="AE384">
            <v>27602.869848336712</v>
          </cell>
          <cell r="AF384">
            <v>29753.446775757795</v>
          </cell>
          <cell r="AG384">
            <v>33412.90267242409</v>
          </cell>
          <cell r="AH384">
            <v>39334.861853919967</v>
          </cell>
          <cell r="AI384">
            <v>42197.958388102212</v>
          </cell>
          <cell r="AJ384">
            <v>41813.008903704802</v>
          </cell>
          <cell r="AK384">
            <v>39488.944811457455</v>
          </cell>
          <cell r="AL384">
            <v>33463.419873088285</v>
          </cell>
          <cell r="AM384">
            <v>31462.010667078692</v>
          </cell>
          <cell r="AN384">
            <v>389038.53892667138</v>
          </cell>
          <cell r="AW384">
            <v>69017.89585984021</v>
          </cell>
          <cell r="AX384">
            <v>52633.480861023898</v>
          </cell>
          <cell r="AY384">
            <v>58414.137008459482</v>
          </cell>
          <cell r="AZ384">
            <v>60217.359824483683</v>
          </cell>
          <cell r="BA384">
            <v>76071.235543751565</v>
          </cell>
          <cell r="BB384">
            <v>86984.563268502447</v>
          </cell>
          <cell r="BC384">
            <v>90986.030715676068</v>
          </cell>
          <cell r="BD384">
            <v>101689.62943963139</v>
          </cell>
          <cell r="BE384">
            <v>96499.6741346216</v>
          </cell>
          <cell r="BF384">
            <v>86508.446782709012</v>
          </cell>
          <cell r="BG384">
            <v>71196.315662312263</v>
          </cell>
          <cell r="BH384">
            <v>66660.656413448218</v>
          </cell>
          <cell r="BR384">
            <v>74403.349310400663</v>
          </cell>
          <cell r="BS384">
            <v>57289.362969557071</v>
          </cell>
          <cell r="BT384">
            <v>63141.367638768519</v>
          </cell>
          <cell r="BU384">
            <v>62862.62099120213</v>
          </cell>
          <cell r="BV384">
            <v>81977.174109052386</v>
          </cell>
          <cell r="BW384">
            <v>91938.190324055788</v>
          </cell>
          <cell r="BX384">
            <v>100914.35103425532</v>
          </cell>
          <cell r="BY384">
            <v>111408.70729790296</v>
          </cell>
          <cell r="BZ384">
            <v>104530.54043319027</v>
          </cell>
          <cell r="CA384">
            <v>82548.553867481023</v>
          </cell>
          <cell r="CB384">
            <v>61202.704786083006</v>
          </cell>
          <cell r="CC384">
            <v>69675.847992674127</v>
          </cell>
        </row>
        <row r="385">
          <cell r="A385" t="str">
            <v>RZE</v>
          </cell>
          <cell r="B385" t="str">
            <v>DJ</v>
          </cell>
          <cell r="D385" t="str">
            <v>Total Rent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7887.03</v>
          </cell>
          <cell r="M385">
            <v>19006.95</v>
          </cell>
          <cell r="N385">
            <v>18716.66</v>
          </cell>
          <cell r="O385">
            <v>18675.580000000002</v>
          </cell>
          <cell r="P385">
            <v>18549.73</v>
          </cell>
          <cell r="Q385">
            <v>17974.599999999999</v>
          </cell>
          <cell r="R385">
            <v>17879.23</v>
          </cell>
          <cell r="S385">
            <v>118689.77999999998</v>
          </cell>
          <cell r="Y385" t="str">
            <v>Total Rent</v>
          </cell>
          <cell r="AB385">
            <v>18064.878686245167</v>
          </cell>
          <cell r="AC385">
            <v>18538.255400697202</v>
          </cell>
          <cell r="AD385">
            <v>18883.631279686302</v>
          </cell>
          <cell r="AE385">
            <v>19006.833560595482</v>
          </cell>
          <cell r="AF385">
            <v>19160.446198268415</v>
          </cell>
          <cell r="AG385">
            <v>19421.83590517315</v>
          </cell>
          <cell r="AH385">
            <v>19844.832989565715</v>
          </cell>
          <cell r="AI385">
            <v>20049.339884864443</v>
          </cell>
          <cell r="AJ385">
            <v>20021.843493121771</v>
          </cell>
          <cell r="AK385">
            <v>19855.838915104105</v>
          </cell>
          <cell r="AL385">
            <v>19425.444276649163</v>
          </cell>
          <cell r="AM385">
            <v>19282.486476219907</v>
          </cell>
          <cell r="AN385">
            <v>231555.66706619083</v>
          </cell>
          <cell r="AW385">
            <v>23747.5</v>
          </cell>
          <cell r="AX385">
            <v>22492.129999999997</v>
          </cell>
          <cell r="AY385">
            <v>22877.159999999996</v>
          </cell>
          <cell r="AZ385">
            <v>23064.870000000003</v>
          </cell>
          <cell r="BA385">
            <v>24212.63</v>
          </cell>
          <cell r="BB385">
            <v>24802.629999999997</v>
          </cell>
          <cell r="BC385">
            <v>25303.629999999997</v>
          </cell>
          <cell r="BD385">
            <v>25966.61</v>
          </cell>
          <cell r="BE385">
            <v>27957.870000000003</v>
          </cell>
          <cell r="BF385">
            <v>27276.99</v>
          </cell>
          <cell r="BG385">
            <v>26416.35</v>
          </cell>
          <cell r="BH385">
            <v>26080.39</v>
          </cell>
          <cell r="BR385">
            <v>24200.641691184312</v>
          </cell>
          <cell r="BS385">
            <v>22980.749650826812</v>
          </cell>
          <cell r="BT385">
            <v>23289.759937331797</v>
          </cell>
          <cell r="BU385">
            <v>23507.476257769005</v>
          </cell>
          <cell r="BV385">
            <v>24733.073168258612</v>
          </cell>
          <cell r="BW385">
            <v>25339.98798828596</v>
          </cell>
          <cell r="BX385">
            <v>26028.530529963478</v>
          </cell>
          <cell r="BY385">
            <v>26760.88383493913</v>
          </cell>
          <cell r="BZ385">
            <v>26147.161737057348</v>
          </cell>
          <cell r="CA385">
            <v>24776.674582879641</v>
          </cell>
          <cell r="CB385">
            <v>23453.85147286571</v>
          </cell>
          <cell r="CC385">
            <v>23995.107743764693</v>
          </cell>
        </row>
        <row r="386">
          <cell r="A386" t="str">
            <v>RZE</v>
          </cell>
          <cell r="B386" t="str">
            <v>I</v>
          </cell>
          <cell r="D386" t="str">
            <v>Staff</v>
          </cell>
          <cell r="G386">
            <v>0</v>
          </cell>
          <cell r="H386">
            <v>0</v>
          </cell>
          <cell r="I386">
            <v>0</v>
          </cell>
          <cell r="J386">
            <v>25.979999999999997</v>
          </cell>
          <cell r="K386">
            <v>73</v>
          </cell>
          <cell r="L386">
            <v>3969.97</v>
          </cell>
          <cell r="M386">
            <v>8937.5</v>
          </cell>
          <cell r="N386">
            <v>9471.98</v>
          </cell>
          <cell r="O386">
            <v>10954.470000000001</v>
          </cell>
          <cell r="P386">
            <v>10827.140000000001</v>
          </cell>
          <cell r="Q386">
            <v>9570.4999999999982</v>
          </cell>
          <cell r="R386">
            <v>9960.9500000000007</v>
          </cell>
          <cell r="S386">
            <v>63791.490000000005</v>
          </cell>
          <cell r="Y386" t="str">
            <v>Staff</v>
          </cell>
          <cell r="AB386">
            <v>13256.755961884324</v>
          </cell>
          <cell r="AC386">
            <v>13256.755961884324</v>
          </cell>
          <cell r="AD386">
            <v>13256.755961884324</v>
          </cell>
          <cell r="AE386">
            <v>13256.755961884324</v>
          </cell>
          <cell r="AF386">
            <v>15296.755961884324</v>
          </cell>
          <cell r="AG386">
            <v>15296.755961884324</v>
          </cell>
          <cell r="AH386">
            <v>15296.755961884324</v>
          </cell>
          <cell r="AI386">
            <v>15296.755961884324</v>
          </cell>
          <cell r="AJ386">
            <v>15296.755961884324</v>
          </cell>
          <cell r="AK386">
            <v>13256.755961884324</v>
          </cell>
          <cell r="AL386">
            <v>13256.755961884324</v>
          </cell>
          <cell r="AM386">
            <v>13256.755961884324</v>
          </cell>
          <cell r="AN386">
            <v>169281.07154261193</v>
          </cell>
          <cell r="AW386">
            <v>24916.370000000003</v>
          </cell>
          <cell r="AX386">
            <v>25164.53</v>
          </cell>
          <cell r="AY386">
            <v>28102.909999999996</v>
          </cell>
          <cell r="AZ386">
            <v>26741.129999999997</v>
          </cell>
          <cell r="BA386">
            <v>28194.389999999996</v>
          </cell>
          <cell r="BB386">
            <v>29098.920000000006</v>
          </cell>
          <cell r="BC386">
            <v>36181.329999999994</v>
          </cell>
          <cell r="BD386">
            <v>29719.12000000001</v>
          </cell>
          <cell r="BE386">
            <v>32682.790000000012</v>
          </cell>
          <cell r="BF386">
            <v>26012.219999999987</v>
          </cell>
          <cell r="BG386">
            <v>27564.090000000007</v>
          </cell>
          <cell r="BH386">
            <v>26363.070000000007</v>
          </cell>
          <cell r="BR386">
            <v>35783.776571581206</v>
          </cell>
          <cell r="BS386">
            <v>34660.189986528523</v>
          </cell>
          <cell r="BT386">
            <v>34868.212433333334</v>
          </cell>
          <cell r="BU386">
            <v>34934.987233333333</v>
          </cell>
          <cell r="BV386">
            <v>36133.478020871444</v>
          </cell>
          <cell r="BW386">
            <v>35495.604810254838</v>
          </cell>
          <cell r="BX386">
            <v>36099.335284139161</v>
          </cell>
          <cell r="BY386">
            <v>33846.638010530194</v>
          </cell>
          <cell r="BZ386">
            <v>35614.584803812613</v>
          </cell>
          <cell r="CA386">
            <v>35847.183491945892</v>
          </cell>
          <cell r="CB386">
            <v>35777.101886037155</v>
          </cell>
          <cell r="CC386">
            <v>35640.315838317096</v>
          </cell>
        </row>
        <row r="387">
          <cell r="A387" t="str">
            <v>RZE</v>
          </cell>
          <cell r="B387" t="str">
            <v>EF</v>
          </cell>
          <cell r="D387" t="str">
            <v>Warehouse &amp; Distribution Costs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Y387" t="str">
            <v>Warehouse &amp; Distribution Costs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W387">
            <v>90</v>
          </cell>
          <cell r="AX387">
            <v>0</v>
          </cell>
          <cell r="AY387">
            <v>0</v>
          </cell>
          <cell r="AZ387">
            <v>240</v>
          </cell>
          <cell r="BA387">
            <v>103.82</v>
          </cell>
          <cell r="BB387">
            <v>0</v>
          </cell>
          <cell r="BC387">
            <v>150</v>
          </cell>
          <cell r="BD387">
            <v>85</v>
          </cell>
          <cell r="BE387">
            <v>85.000000000000057</v>
          </cell>
          <cell r="BF387">
            <v>0</v>
          </cell>
          <cell r="BG387">
            <v>25</v>
          </cell>
          <cell r="BH387">
            <v>325</v>
          </cell>
          <cell r="BR387">
            <v>85.432933333333338</v>
          </cell>
          <cell r="BS387">
            <v>85.432933333333338</v>
          </cell>
          <cell r="BT387">
            <v>85.432933333333338</v>
          </cell>
          <cell r="BU387">
            <v>85.432933333333338</v>
          </cell>
          <cell r="BV387">
            <v>85.432933333333338</v>
          </cell>
          <cell r="BW387">
            <v>85.432933333333338</v>
          </cell>
          <cell r="BX387">
            <v>85.432933333333338</v>
          </cell>
          <cell r="BY387">
            <v>85.432933333333338</v>
          </cell>
          <cell r="BZ387">
            <v>85.432933333333338</v>
          </cell>
          <cell r="CA387">
            <v>85.432933333333338</v>
          </cell>
          <cell r="CB387">
            <v>85.432933333333338</v>
          </cell>
          <cell r="CC387">
            <v>85.432933333333338</v>
          </cell>
        </row>
        <row r="388">
          <cell r="A388" t="str">
            <v>RZE</v>
          </cell>
          <cell r="B388" t="str">
            <v>KLM</v>
          </cell>
          <cell r="D388" t="str">
            <v>Utilities / Supplies / Services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1141</v>
          </cell>
          <cell r="L388">
            <v>7764.0300000000007</v>
          </cell>
          <cell r="M388">
            <v>2407.4399999999996</v>
          </cell>
          <cell r="N388">
            <v>5437.21</v>
          </cell>
          <cell r="O388">
            <v>5135.07</v>
          </cell>
          <cell r="P388">
            <v>7513.79</v>
          </cell>
          <cell r="Q388">
            <v>6099.59</v>
          </cell>
          <cell r="R388">
            <v>9528.6641556290615</v>
          </cell>
          <cell r="S388">
            <v>45026.794155629068</v>
          </cell>
          <cell r="Y388" t="str">
            <v>Utilities / Supplies / Services</v>
          </cell>
          <cell r="AB388">
            <v>6457.3979413595407</v>
          </cell>
          <cell r="AC388">
            <v>6454.6513646253698</v>
          </cell>
          <cell r="AD388">
            <v>6465.4666400791339</v>
          </cell>
          <cell r="AE388">
            <v>6469.2136297867291</v>
          </cell>
          <cell r="AF388">
            <v>6474.4258218746618</v>
          </cell>
          <cell r="AG388">
            <v>6485.0647580305995</v>
          </cell>
          <cell r="AH388">
            <v>6500.97397716673</v>
          </cell>
          <cell r="AI388">
            <v>6499.1152400610208</v>
          </cell>
          <cell r="AJ388">
            <v>6499.5300849975083</v>
          </cell>
          <cell r="AK388">
            <v>6495.6766207125565</v>
          </cell>
          <cell r="AL388">
            <v>6478.8152964222463</v>
          </cell>
          <cell r="AM388">
            <v>7030.8945713075409</v>
          </cell>
          <cell r="AN388">
            <v>78311.225946423641</v>
          </cell>
          <cell r="AW388">
            <v>5511.77</v>
          </cell>
          <cell r="AX388">
            <v>6546.1900000000005</v>
          </cell>
          <cell r="AY388">
            <v>9785.15</v>
          </cell>
          <cell r="AZ388">
            <v>6768.2400000000007</v>
          </cell>
          <cell r="BA388">
            <v>8318.8700000000008</v>
          </cell>
          <cell r="BB388">
            <v>7130.8399999999992</v>
          </cell>
          <cell r="BC388">
            <v>8217.98</v>
          </cell>
          <cell r="BD388">
            <v>6952.5699999999979</v>
          </cell>
          <cell r="BE388">
            <v>8795.86</v>
          </cell>
          <cell r="BF388">
            <v>11414.12</v>
          </cell>
          <cell r="BG388">
            <v>6772.1</v>
          </cell>
          <cell r="BH388">
            <v>3920.0899999999983</v>
          </cell>
          <cell r="BR388">
            <v>6588.8223222222214</v>
          </cell>
          <cell r="BS388">
            <v>9509.5085222222206</v>
          </cell>
          <cell r="BT388">
            <v>14107.976522222221</v>
          </cell>
          <cell r="BU388">
            <v>6469.0594222222217</v>
          </cell>
          <cell r="BV388">
            <v>8053.0481222222224</v>
          </cell>
          <cell r="BW388">
            <v>7355.0935222222215</v>
          </cell>
          <cell r="BX388">
            <v>8203.1158722222226</v>
          </cell>
          <cell r="BY388">
            <v>6912.8986222222211</v>
          </cell>
          <cell r="BZ388">
            <v>12905.56362222222</v>
          </cell>
          <cell r="CA388">
            <v>7669.9004777777754</v>
          </cell>
          <cell r="CB388">
            <v>8369.9004777777773</v>
          </cell>
          <cell r="CC388">
            <v>7669.9004777777754</v>
          </cell>
        </row>
        <row r="389">
          <cell r="A389" t="str">
            <v>RZE</v>
          </cell>
          <cell r="B389" t="str">
            <v>N</v>
          </cell>
          <cell r="D389" t="str">
            <v>Tax, Duty &amp; Other Charges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351.97</v>
          </cell>
          <cell r="L389">
            <v>0</v>
          </cell>
          <cell r="M389">
            <v>531.36</v>
          </cell>
          <cell r="N389">
            <v>881.04</v>
          </cell>
          <cell r="O389">
            <v>553</v>
          </cell>
          <cell r="P389">
            <v>553.00000000000011</v>
          </cell>
          <cell r="Q389">
            <v>553</v>
          </cell>
          <cell r="R389">
            <v>607.80999999999995</v>
          </cell>
          <cell r="S389">
            <v>4031.18</v>
          </cell>
          <cell r="Y389" t="str">
            <v>Tax, Duty &amp; Other Charges</v>
          </cell>
          <cell r="AB389">
            <v>482.01296000000002</v>
          </cell>
          <cell r="AC389">
            <v>482.01296000000002</v>
          </cell>
          <cell r="AD389">
            <v>482.01296000000002</v>
          </cell>
          <cell r="AE389">
            <v>482.01296000000002</v>
          </cell>
          <cell r="AF389">
            <v>482.01296000000002</v>
          </cell>
          <cell r="AG389">
            <v>482.01296000000002</v>
          </cell>
          <cell r="AH389">
            <v>482.01296000000002</v>
          </cell>
          <cell r="AI389">
            <v>482.01296000000002</v>
          </cell>
          <cell r="AJ389">
            <v>482.01296000000002</v>
          </cell>
          <cell r="AK389">
            <v>482.01296000000002</v>
          </cell>
          <cell r="AL389">
            <v>482.01296000000002</v>
          </cell>
          <cell r="AM389">
            <v>482.01296000000002</v>
          </cell>
          <cell r="AN389">
            <v>5784.1555200000003</v>
          </cell>
          <cell r="AW389">
            <v>878.32999999999993</v>
          </cell>
          <cell r="AX389">
            <v>892</v>
          </cell>
          <cell r="AY389">
            <v>920.05</v>
          </cell>
          <cell r="AZ389">
            <v>892.00000000000023</v>
          </cell>
          <cell r="BA389">
            <v>892</v>
          </cell>
          <cell r="BB389">
            <v>892</v>
          </cell>
          <cell r="BC389">
            <v>1150.9999999999998</v>
          </cell>
          <cell r="BD389">
            <v>892</v>
          </cell>
          <cell r="BE389">
            <v>895.58999999999992</v>
          </cell>
          <cell r="BF389">
            <v>1334.8</v>
          </cell>
          <cell r="BG389">
            <v>1120.6400000000001</v>
          </cell>
          <cell r="BH389">
            <v>596.87</v>
          </cell>
          <cell r="BR389">
            <v>893.87711666666678</v>
          </cell>
          <cell r="BS389">
            <v>893.87711666666678</v>
          </cell>
          <cell r="BT389">
            <v>893.87711666666678</v>
          </cell>
          <cell r="BU389">
            <v>893.87711666666678</v>
          </cell>
          <cell r="BV389">
            <v>893.87711666666678</v>
          </cell>
          <cell r="BW389">
            <v>893.87711666666678</v>
          </cell>
          <cell r="BX389">
            <v>893.87711666666678</v>
          </cell>
          <cell r="BY389">
            <v>893.87711666666678</v>
          </cell>
          <cell r="BZ389">
            <v>893.87711666666678</v>
          </cell>
          <cell r="CA389">
            <v>893.87711666666678</v>
          </cell>
          <cell r="CB389">
            <v>893.87711666666678</v>
          </cell>
          <cell r="CC389">
            <v>893.87711666666678</v>
          </cell>
        </row>
        <row r="390">
          <cell r="A390" t="str">
            <v>RZE</v>
          </cell>
          <cell r="B390" t="str">
            <v>O</v>
          </cell>
          <cell r="D390" t="str">
            <v>Marketing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1624</v>
          </cell>
          <cell r="M390">
            <v>168</v>
          </cell>
          <cell r="N390">
            <v>0</v>
          </cell>
          <cell r="O390">
            <v>0</v>
          </cell>
          <cell r="P390">
            <v>0</v>
          </cell>
          <cell r="Q390">
            <v>4851.8600000000006</v>
          </cell>
          <cell r="R390">
            <v>2183</v>
          </cell>
          <cell r="S390">
            <v>8826.86</v>
          </cell>
          <cell r="Y390" t="str">
            <v>Marketing</v>
          </cell>
          <cell r="AB390">
            <v>372.73600000000005</v>
          </cell>
          <cell r="AC390">
            <v>372.73600000000005</v>
          </cell>
          <cell r="AD390">
            <v>372.73600000000005</v>
          </cell>
          <cell r="AE390">
            <v>372.73600000000005</v>
          </cell>
          <cell r="AF390">
            <v>372.73600000000005</v>
          </cell>
          <cell r="AG390">
            <v>372.73600000000005</v>
          </cell>
          <cell r="AH390">
            <v>372.73600000000005</v>
          </cell>
          <cell r="AI390">
            <v>372.73600000000005</v>
          </cell>
          <cell r="AJ390">
            <v>372.73600000000005</v>
          </cell>
          <cell r="AK390">
            <v>372.73600000000005</v>
          </cell>
          <cell r="AL390">
            <v>372.73600000000005</v>
          </cell>
          <cell r="AM390">
            <v>372.73600000000005</v>
          </cell>
          <cell r="AN390">
            <v>4472.8319999999994</v>
          </cell>
          <cell r="AW390">
            <v>122.14</v>
          </cell>
          <cell r="AX390">
            <v>0</v>
          </cell>
          <cell r="AY390">
            <v>4392.5200000000004</v>
          </cell>
          <cell r="AZ390">
            <v>1862.5</v>
          </cell>
          <cell r="BA390">
            <v>1277.7599999999998</v>
          </cell>
          <cell r="BB390">
            <v>89.5</v>
          </cell>
          <cell r="BC390">
            <v>3908</v>
          </cell>
          <cell r="BD390">
            <v>1063.5800000000004</v>
          </cell>
          <cell r="BE390">
            <v>2162.4299999999998</v>
          </cell>
          <cell r="BF390">
            <v>1184</v>
          </cell>
          <cell r="BG390">
            <v>1949.22</v>
          </cell>
          <cell r="BH390">
            <v>1384.96</v>
          </cell>
          <cell r="BR390">
            <v>2010</v>
          </cell>
          <cell r="BS390">
            <v>2010</v>
          </cell>
          <cell r="BT390">
            <v>2010</v>
          </cell>
          <cell r="BU390">
            <v>2010</v>
          </cell>
          <cell r="BV390">
            <v>2010</v>
          </cell>
          <cell r="BW390">
            <v>2010</v>
          </cell>
          <cell r="BX390">
            <v>2010</v>
          </cell>
          <cell r="BY390">
            <v>2010</v>
          </cell>
          <cell r="BZ390">
            <v>2010</v>
          </cell>
          <cell r="CA390">
            <v>2010</v>
          </cell>
          <cell r="CB390">
            <v>2010</v>
          </cell>
          <cell r="CC390">
            <v>2010</v>
          </cell>
        </row>
        <row r="391">
          <cell r="A391" t="str">
            <v>RZE</v>
          </cell>
          <cell r="D391" t="str">
            <v>TOTAL COST</v>
          </cell>
          <cell r="G391">
            <v>0</v>
          </cell>
          <cell r="H391">
            <v>0</v>
          </cell>
          <cell r="I391">
            <v>0</v>
          </cell>
          <cell r="J391">
            <v>25.979999999999997</v>
          </cell>
          <cell r="K391">
            <v>1565.97</v>
          </cell>
          <cell r="L391">
            <v>21245.03</v>
          </cell>
          <cell r="M391">
            <v>31051.25</v>
          </cell>
          <cell r="N391">
            <v>34506.89</v>
          </cell>
          <cell r="O391">
            <v>35318.120000000003</v>
          </cell>
          <cell r="P391">
            <v>37443.660000000003</v>
          </cell>
          <cell r="Q391">
            <v>39049.550000000003</v>
          </cell>
          <cell r="R391">
            <v>40159.654155629061</v>
          </cell>
          <cell r="S391">
            <v>240366.10415562906</v>
          </cell>
          <cell r="Y391" t="str">
            <v>TOTAL COST</v>
          </cell>
          <cell r="AB391">
            <v>38633.781549489024</v>
          </cell>
          <cell r="AC391">
            <v>39104.411687206899</v>
          </cell>
          <cell r="AD391">
            <v>39460.602841649757</v>
          </cell>
          <cell r="AE391">
            <v>39587.552112266538</v>
          </cell>
          <cell r="AF391">
            <v>41786.376942027397</v>
          </cell>
          <cell r="AG391">
            <v>42058.405585088069</v>
          </cell>
          <cell r="AH391">
            <v>42497.311888616765</v>
          </cell>
          <cell r="AI391">
            <v>42699.960046809785</v>
          </cell>
          <cell r="AJ391">
            <v>42672.8785000036</v>
          </cell>
          <cell r="AK391">
            <v>40463.020457700979</v>
          </cell>
          <cell r="AL391">
            <v>40015.764494955729</v>
          </cell>
          <cell r="AM391">
            <v>40424.885969411771</v>
          </cell>
          <cell r="AN391">
            <v>489404.95207522635</v>
          </cell>
          <cell r="AW391">
            <v>55266.110000000015</v>
          </cell>
          <cell r="AX391">
            <v>55094.850000000006</v>
          </cell>
          <cell r="AY391">
            <v>66077.789999999994</v>
          </cell>
          <cell r="AZ391">
            <v>59568.740000000005</v>
          </cell>
          <cell r="BA391">
            <v>62999.47</v>
          </cell>
          <cell r="BB391">
            <v>62013.89</v>
          </cell>
          <cell r="BC391">
            <v>74911.94</v>
          </cell>
          <cell r="BD391">
            <v>64678.880000000019</v>
          </cell>
          <cell r="BE391">
            <v>72579.540000000008</v>
          </cell>
          <cell r="BF391">
            <v>67222.13</v>
          </cell>
          <cell r="BG391">
            <v>63847.400000000009</v>
          </cell>
          <cell r="BH391">
            <v>58670.380000000005</v>
          </cell>
          <cell r="BR391">
            <v>69562.55063498774</v>
          </cell>
          <cell r="BS391">
            <v>70139.758209577558</v>
          </cell>
          <cell r="BT391">
            <v>75255.258942887347</v>
          </cell>
          <cell r="BU391">
            <v>67900.832963324559</v>
          </cell>
          <cell r="BV391">
            <v>71908.909361352271</v>
          </cell>
          <cell r="BW391">
            <v>71179.996370763009</v>
          </cell>
          <cell r="BX391">
            <v>73320.291736324856</v>
          </cell>
          <cell r="BY391">
            <v>70509.73051769154</v>
          </cell>
          <cell r="BZ391">
            <v>77656.620213092174</v>
          </cell>
          <cell r="CA391">
            <v>71283.068602603307</v>
          </cell>
          <cell r="CB391">
            <v>70590.163886680632</v>
          </cell>
          <cell r="CC391">
            <v>70294.634109859559</v>
          </cell>
        </row>
        <row r="392">
          <cell r="A392" t="str">
            <v>RZE</v>
          </cell>
          <cell r="D392" t="str">
            <v>STORE CASH CONTRIBUTION</v>
          </cell>
          <cell r="G392">
            <v>0</v>
          </cell>
          <cell r="H392">
            <v>0</v>
          </cell>
          <cell r="I392">
            <v>0</v>
          </cell>
          <cell r="J392">
            <v>-25.979999999999997</v>
          </cell>
          <cell r="K392">
            <v>-1565.97</v>
          </cell>
          <cell r="L392">
            <v>-9680.2512624058018</v>
          </cell>
          <cell r="M392">
            <v>-872.8082208978085</v>
          </cell>
          <cell r="N392">
            <v>-2451.2443830742777</v>
          </cell>
          <cell r="O392">
            <v>-4802.1185600325589</v>
          </cell>
          <cell r="P392">
            <v>-4573.8401297439341</v>
          </cell>
          <cell r="Q392">
            <v>-15359.201449497701</v>
          </cell>
          <cell r="R392">
            <v>-18271.510063544625</v>
          </cell>
          <cell r="S392">
            <v>-57602.924069196713</v>
          </cell>
          <cell r="Y392" t="str">
            <v>STORE CASH CONTRIBUTION</v>
          </cell>
          <cell r="AB392">
            <v>-15045.479942056692</v>
          </cell>
          <cell r="AC392">
            <v>-18061.636077446077</v>
          </cell>
          <cell r="AD392">
            <v>-13582.564926041541</v>
          </cell>
          <cell r="AE392">
            <v>-11984.682263929826</v>
          </cell>
          <cell r="AF392">
            <v>-12032.930166269602</v>
          </cell>
          <cell r="AG392">
            <v>-8645.5029126639783</v>
          </cell>
          <cell r="AH392">
            <v>-3162.450034696798</v>
          </cell>
          <cell r="AI392">
            <v>-502.00165870757337</v>
          </cell>
          <cell r="AJ392">
            <v>-859.86959629879857</v>
          </cell>
          <cell r="AK392">
            <v>-974.07564624352381</v>
          </cell>
          <cell r="AL392">
            <v>-6552.3446218674435</v>
          </cell>
          <cell r="AM392">
            <v>-8962.8753023330792</v>
          </cell>
          <cell r="AN392">
            <v>-100366.41314855496</v>
          </cell>
          <cell r="AW392">
            <v>13751.785859840202</v>
          </cell>
          <cell r="AX392">
            <v>-2461.3691389761007</v>
          </cell>
          <cell r="AY392">
            <v>-7663.6529915405135</v>
          </cell>
          <cell r="AZ392">
            <v>648.61982448367962</v>
          </cell>
          <cell r="BA392">
            <v>13071.765543751568</v>
          </cell>
          <cell r="BB392">
            <v>24970.673268502454</v>
          </cell>
          <cell r="BC392">
            <v>16074.090715676077</v>
          </cell>
          <cell r="BD392">
            <v>37010.749439631385</v>
          </cell>
          <cell r="BE392">
            <v>23920.134134621585</v>
          </cell>
          <cell r="BF392">
            <v>19286.316782709026</v>
          </cell>
          <cell r="BG392">
            <v>7348.9156623122599</v>
          </cell>
          <cell r="BH392">
            <v>7990.2764134482159</v>
          </cell>
          <cell r="BR392">
            <v>4840.7986754129161</v>
          </cell>
          <cell r="BS392">
            <v>-12850.395240020478</v>
          </cell>
          <cell r="BT392">
            <v>-12113.891304118828</v>
          </cell>
          <cell r="BU392">
            <v>-5038.2119721224326</v>
          </cell>
          <cell r="BV392">
            <v>10068.264747700116</v>
          </cell>
          <cell r="BW392">
            <v>20758.193953292768</v>
          </cell>
          <cell r="BX392">
            <v>27594.059297930453</v>
          </cell>
          <cell r="BY392">
            <v>40898.976780211437</v>
          </cell>
          <cell r="BZ392">
            <v>26873.92022009808</v>
          </cell>
          <cell r="CA392">
            <v>11265.485264877723</v>
          </cell>
          <cell r="CB392">
            <v>-9387.4591005976326</v>
          </cell>
          <cell r="CC392">
            <v>-618.78611718543198</v>
          </cell>
        </row>
        <row r="393">
          <cell r="A393" t="str">
            <v>RZE</v>
          </cell>
          <cell r="B393" t="str">
            <v>S</v>
          </cell>
          <cell r="D393" t="str">
            <v>Central Costs</v>
          </cell>
          <cell r="G393">
            <v>1.4106000000000003</v>
          </cell>
          <cell r="H393">
            <v>1.4990999999999994</v>
          </cell>
          <cell r="I393">
            <v>342.09479999999996</v>
          </cell>
          <cell r="J393">
            <v>0</v>
          </cell>
          <cell r="K393">
            <v>0</v>
          </cell>
          <cell r="L393">
            <v>305.88819453773618</v>
          </cell>
          <cell r="M393">
            <v>1586.2281424105763</v>
          </cell>
          <cell r="N393">
            <v>1827.0061741016123</v>
          </cell>
          <cell r="O393">
            <v>1709.4895344527977</v>
          </cell>
          <cell r="P393">
            <v>1676.0301739826941</v>
          </cell>
          <cell r="Q393">
            <v>962.55603473873202</v>
          </cell>
          <cell r="R393">
            <v>2138.3264095453778</v>
          </cell>
          <cell r="S393">
            <v>10550.529163769526</v>
          </cell>
          <cell r="Y393" t="str">
            <v>Central Costs</v>
          </cell>
          <cell r="AB393">
            <v>1055.0120102151411</v>
          </cell>
          <cell r="AC393">
            <v>1074.4887747667008</v>
          </cell>
          <cell r="AD393">
            <v>1042.7045556464457</v>
          </cell>
          <cell r="AE393">
            <v>938.52155593935959</v>
          </cell>
          <cell r="AF393">
            <v>881.60912633796113</v>
          </cell>
          <cell r="AG393">
            <v>1004.9310630882741</v>
          </cell>
          <cell r="AH393">
            <v>1078.705218175249</v>
          </cell>
          <cell r="AI393">
            <v>1170.5938662446038</v>
          </cell>
          <cell r="AJ393">
            <v>1115.9214057395984</v>
          </cell>
          <cell r="AK393">
            <v>991.31906001572565</v>
          </cell>
          <cell r="AL393">
            <v>958.68635435676879</v>
          </cell>
          <cell r="AM393">
            <v>884.71355476267343</v>
          </cell>
          <cell r="AN393">
            <v>12197.2065452885</v>
          </cell>
          <cell r="AW393">
            <v>4877.1949423738406</v>
          </cell>
          <cell r="AX393">
            <v>4690.2447893503413</v>
          </cell>
          <cell r="AY393">
            <v>4626.5307605834314</v>
          </cell>
          <cell r="AZ393">
            <v>5633.7519442231232</v>
          </cell>
          <cell r="BA393">
            <v>8929.8921375163991</v>
          </cell>
          <cell r="BB393">
            <v>3637.7296753293722</v>
          </cell>
          <cell r="BC393">
            <v>8522.3291020603283</v>
          </cell>
          <cell r="BD393">
            <v>9241.5759774818289</v>
          </cell>
          <cell r="BE393">
            <v>8560.4714374428295</v>
          </cell>
          <cell r="BF393">
            <v>8892.0313084351801</v>
          </cell>
          <cell r="BG393">
            <v>8654.1223345532908</v>
          </cell>
          <cell r="BH393">
            <v>8209.2197711075751</v>
          </cell>
          <cell r="BR393">
            <v>5216.7180280478624</v>
          </cell>
          <cell r="BS393">
            <v>4508.741354460657</v>
          </cell>
          <cell r="BT393">
            <v>4467.5373160493227</v>
          </cell>
          <cell r="BU393">
            <v>4079.957626600522</v>
          </cell>
          <cell r="BV393">
            <v>5401.6905791039189</v>
          </cell>
          <cell r="BW393">
            <v>4648.9073241427832</v>
          </cell>
          <cell r="BX393">
            <v>4538.4471421638145</v>
          </cell>
          <cell r="BY393">
            <v>5280.5996701345593</v>
          </cell>
          <cell r="BZ393">
            <v>5373.563531925708</v>
          </cell>
          <cell r="CA393">
            <v>4546.5398323974223</v>
          </cell>
          <cell r="CB393">
            <v>3736.1613372946085</v>
          </cell>
          <cell r="CC393">
            <v>4539.2438252162538</v>
          </cell>
        </row>
        <row r="394">
          <cell r="A394" t="str">
            <v>RZE</v>
          </cell>
          <cell r="D394" t="str">
            <v>EBITDA</v>
          </cell>
          <cell r="G394">
            <v>-1.4106000000000003</v>
          </cell>
          <cell r="H394">
            <v>-1.4990999999999994</v>
          </cell>
          <cell r="I394">
            <v>-342.09479999999996</v>
          </cell>
          <cell r="J394">
            <v>-25.979999999999997</v>
          </cell>
          <cell r="K394">
            <v>-1565.97</v>
          </cell>
          <cell r="L394">
            <v>-9986.1394569435379</v>
          </cell>
          <cell r="M394">
            <v>-2459.0363633083848</v>
          </cell>
          <cell r="N394">
            <v>-4278.2505571758902</v>
          </cell>
          <cell r="O394">
            <v>-6511.6080944853566</v>
          </cell>
          <cell r="P394">
            <v>-6249.8703037266278</v>
          </cell>
          <cell r="Q394">
            <v>-16321.757484236434</v>
          </cell>
          <cell r="R394">
            <v>-20409.836473090003</v>
          </cell>
          <cell r="S394">
            <v>-68153.453232966232</v>
          </cell>
          <cell r="Y394" t="str">
            <v>EBITDA</v>
          </cell>
          <cell r="AB394">
            <v>-16100.491952271834</v>
          </cell>
          <cell r="AC394">
            <v>-19136.124852212779</v>
          </cell>
          <cell r="AD394">
            <v>-14625.269481687987</v>
          </cell>
          <cell r="AE394">
            <v>-12923.203819869186</v>
          </cell>
          <cell r="AF394">
            <v>-12914.539292607562</v>
          </cell>
          <cell r="AG394">
            <v>-9650.4339757522521</v>
          </cell>
          <cell r="AH394">
            <v>-4241.1552528720467</v>
          </cell>
          <cell r="AI394">
            <v>-1672.5955249521771</v>
          </cell>
          <cell r="AJ394">
            <v>-1975.791002038397</v>
          </cell>
          <cell r="AK394">
            <v>-1965.3947062592495</v>
          </cell>
          <cell r="AL394">
            <v>-7511.0309762242123</v>
          </cell>
          <cell r="AM394">
            <v>-9847.5888570957522</v>
          </cell>
          <cell r="AN394">
            <v>-112563.61969384344</v>
          </cell>
          <cell r="AW394">
            <v>8874.5909174663593</v>
          </cell>
          <cell r="AX394">
            <v>-7151.613928326442</v>
          </cell>
          <cell r="AY394">
            <v>-12290.183752123945</v>
          </cell>
          <cell r="AZ394">
            <v>-4985.1321197394427</v>
          </cell>
          <cell r="BA394">
            <v>4141.8734062351696</v>
          </cell>
          <cell r="BB394">
            <v>21332.943593173084</v>
          </cell>
          <cell r="BC394">
            <v>7551.7616136157485</v>
          </cell>
          <cell r="BD394">
            <v>27769.173462149549</v>
          </cell>
          <cell r="BE394">
            <v>15359.662697178755</v>
          </cell>
          <cell r="BF394">
            <v>10394.285474273845</v>
          </cell>
          <cell r="BG394">
            <v>-1305.2066722410314</v>
          </cell>
          <cell r="BH394">
            <v>-218.94335765935875</v>
          </cell>
          <cell r="BR394">
            <v>-375.91935263494634</v>
          </cell>
          <cell r="BS394">
            <v>-17359.136594481133</v>
          </cell>
          <cell r="BT394">
            <v>-16581.428620168153</v>
          </cell>
          <cell r="BU394">
            <v>-9118.1695987229541</v>
          </cell>
          <cell r="BV394">
            <v>4666.5741685961966</v>
          </cell>
          <cell r="BW394">
            <v>16109.286629149985</v>
          </cell>
          <cell r="BX394">
            <v>23055.612155766641</v>
          </cell>
          <cell r="BY394">
            <v>35618.377110076879</v>
          </cell>
          <cell r="BZ394">
            <v>21500.356688172375</v>
          </cell>
          <cell r="CA394">
            <v>6718.945432480301</v>
          </cell>
          <cell r="CB394">
            <v>-13123.620437892241</v>
          </cell>
          <cell r="CC394">
            <v>-5158.0299424016857</v>
          </cell>
        </row>
        <row r="395">
          <cell r="A395" t="str">
            <v>RZE</v>
          </cell>
          <cell r="B395" t="str">
            <v>R</v>
          </cell>
          <cell r="D395" t="str">
            <v>Depreciation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2524.4</v>
          </cell>
          <cell r="L395">
            <v>47485.465377322711</v>
          </cell>
          <cell r="M395">
            <v>1221.8842985919873</v>
          </cell>
          <cell r="N395">
            <v>4705.6621318034549</v>
          </cell>
          <cell r="O395">
            <v>5199.7228296404028</v>
          </cell>
          <cell r="P395">
            <v>4540.3598318179902</v>
          </cell>
          <cell r="Q395">
            <v>4528.4954388679898</v>
          </cell>
          <cell r="R395">
            <v>4531.8368226212042</v>
          </cell>
          <cell r="S395">
            <v>74737.826730665736</v>
          </cell>
          <cell r="Y395" t="str">
            <v>Depreciation</v>
          </cell>
          <cell r="AB395">
            <v>5087.9758254225662</v>
          </cell>
          <cell r="AC395">
            <v>5089.1686551316989</v>
          </cell>
          <cell r="AD395">
            <v>5087.2001388778872</v>
          </cell>
          <cell r="AE395">
            <v>5080.5992777441888</v>
          </cell>
          <cell r="AF395">
            <v>5077.0469787563916</v>
          </cell>
          <cell r="AG395">
            <v>5084.7847581400201</v>
          </cell>
          <cell r="AH395">
            <v>5089.4691076047084</v>
          </cell>
          <cell r="AI395">
            <v>5095.2257092131031</v>
          </cell>
          <cell r="AJ395">
            <v>5091.8146857075417</v>
          </cell>
          <cell r="AK395">
            <v>5088.1765090275694</v>
          </cell>
          <cell r="AL395">
            <v>5086.0146165252236</v>
          </cell>
          <cell r="AM395">
            <v>5081.2328296862634</v>
          </cell>
          <cell r="AN395">
            <v>61038.709091837161</v>
          </cell>
          <cell r="AW395">
            <v>5615.5599999999995</v>
          </cell>
          <cell r="AX395">
            <v>5615.48</v>
          </cell>
          <cell r="AY395">
            <v>7912.59</v>
          </cell>
          <cell r="AZ395">
            <v>6125.56</v>
          </cell>
          <cell r="BA395">
            <v>6125.6</v>
          </cell>
          <cell r="BB395">
            <v>6125.5399999999991</v>
          </cell>
          <cell r="BC395">
            <v>5248.9999999999982</v>
          </cell>
          <cell r="BD395">
            <v>9675.7800000000025</v>
          </cell>
          <cell r="BE395">
            <v>1968.2800000000007</v>
          </cell>
          <cell r="BF395">
            <v>1805.0800000000013</v>
          </cell>
          <cell r="BG395">
            <v>1635.9499999999998</v>
          </cell>
          <cell r="BH395">
            <v>1637.1399999999992</v>
          </cell>
          <cell r="BR395">
            <v>1635.99</v>
          </cell>
          <cell r="BS395">
            <v>2907.8939711297789</v>
          </cell>
          <cell r="BT395">
            <v>2979.9357709077613</v>
          </cell>
          <cell r="BU395">
            <v>3121.8397420375404</v>
          </cell>
          <cell r="BV395">
            <v>3263.8815418155227</v>
          </cell>
          <cell r="BW395">
            <v>3335.7855129453019</v>
          </cell>
          <cell r="BX395">
            <v>3407.8273127232837</v>
          </cell>
          <cell r="BY395">
            <v>3479.7312838530634</v>
          </cell>
          <cell r="BZ395">
            <v>3551.7730836310457</v>
          </cell>
          <cell r="CA395">
            <v>3623.6770547608248</v>
          </cell>
          <cell r="CB395">
            <v>3695.7188545388062</v>
          </cell>
          <cell r="CC395">
            <v>3767.8528256685863</v>
          </cell>
        </row>
        <row r="396">
          <cell r="A396" t="str">
            <v>RZE</v>
          </cell>
          <cell r="D396" t="str">
            <v>EBIT</v>
          </cell>
          <cell r="G396">
            <v>-1.4106000000000003</v>
          </cell>
          <cell r="H396">
            <v>-1.4990999999999994</v>
          </cell>
          <cell r="I396">
            <v>-342.09479999999996</v>
          </cell>
          <cell r="J396">
            <v>-25.979999999999997</v>
          </cell>
          <cell r="K396">
            <v>-4090.37</v>
          </cell>
          <cell r="L396">
            <v>-57471.604834266247</v>
          </cell>
          <cell r="M396">
            <v>-3680.9206619003721</v>
          </cell>
          <cell r="N396">
            <v>-8983.9126889793442</v>
          </cell>
          <cell r="O396">
            <v>-11711.330924125759</v>
          </cell>
          <cell r="P396">
            <v>-10790.230135544618</v>
          </cell>
          <cell r="Q396">
            <v>-20850.252923104425</v>
          </cell>
          <cell r="R396">
            <v>-24941.673295711207</v>
          </cell>
          <cell r="S396">
            <v>-142891.27996363194</v>
          </cell>
          <cell r="Y396" t="str">
            <v>EBIT</v>
          </cell>
          <cell r="AB396">
            <v>-21188.467777694401</v>
          </cell>
          <cell r="AC396">
            <v>-24225.293507344479</v>
          </cell>
          <cell r="AD396">
            <v>-19712.469620565873</v>
          </cell>
          <cell r="AE396">
            <v>-18003.803097613374</v>
          </cell>
          <cell r="AF396">
            <v>-17991.586271363954</v>
          </cell>
          <cell r="AG396">
            <v>-14735.218733892272</v>
          </cell>
          <cell r="AH396">
            <v>-9330.6243604767551</v>
          </cell>
          <cell r="AI396">
            <v>-6767.8212341652797</v>
          </cell>
          <cell r="AJ396">
            <v>-7067.6056877459387</v>
          </cell>
          <cell r="AK396">
            <v>-7053.5712152868191</v>
          </cell>
          <cell r="AL396">
            <v>-12597.045592749437</v>
          </cell>
          <cell r="AM396">
            <v>-14928.821686782016</v>
          </cell>
          <cell r="AN396">
            <v>-173602.32878568058</v>
          </cell>
          <cell r="AW396">
            <v>3259.0309174663598</v>
          </cell>
          <cell r="AX396">
            <v>-12767.093928326442</v>
          </cell>
          <cell r="AY396">
            <v>-20202.773752123947</v>
          </cell>
          <cell r="AZ396">
            <v>-11110.692119739444</v>
          </cell>
          <cell r="BA396">
            <v>-1983.7265937648308</v>
          </cell>
          <cell r="BB396">
            <v>15207.403593173085</v>
          </cell>
          <cell r="BC396">
            <v>2302.7616136157503</v>
          </cell>
          <cell r="BD396">
            <v>18093.39346214955</v>
          </cell>
          <cell r="BE396">
            <v>13391.382697178755</v>
          </cell>
          <cell r="BF396">
            <v>8589.2054742738437</v>
          </cell>
          <cell r="BG396">
            <v>-2941.1566722410316</v>
          </cell>
          <cell r="BH396">
            <v>-1856.0833576593577</v>
          </cell>
          <cell r="BR396">
            <v>-2011.9093526349463</v>
          </cell>
          <cell r="BS396">
            <v>-20267.030565610912</v>
          </cell>
          <cell r="BT396">
            <v>-19561.364391075913</v>
          </cell>
          <cell r="BU396">
            <v>-12240.009340760495</v>
          </cell>
          <cell r="BV396">
            <v>1402.6926267806739</v>
          </cell>
          <cell r="BW396">
            <v>12773.501116204683</v>
          </cell>
          <cell r="BX396">
            <v>19647.784843043359</v>
          </cell>
          <cell r="BY396">
            <v>32138.645826223816</v>
          </cell>
          <cell r="BZ396">
            <v>17948.583604541331</v>
          </cell>
          <cell r="CA396">
            <v>3095.2683777194761</v>
          </cell>
          <cell r="CB396">
            <v>-16819.339292431046</v>
          </cell>
          <cell r="CC396">
            <v>-8925.8827680702725</v>
          </cell>
        </row>
        <row r="397">
          <cell r="BH397">
            <v>9981.6513340022848</v>
          </cell>
          <cell r="CC397">
            <v>7180.9406839297608</v>
          </cell>
        </row>
        <row r="400">
          <cell r="D400" t="str">
            <v>POZNAŃ F&amp;B</v>
          </cell>
          <cell r="G400" t="str">
            <v>01.2012</v>
          </cell>
          <cell r="H400" t="str">
            <v>02.2012</v>
          </cell>
          <cell r="I400" t="str">
            <v>03.2012</v>
          </cell>
          <cell r="J400" t="str">
            <v>04.2012</v>
          </cell>
          <cell r="K400" t="str">
            <v>05.2012</v>
          </cell>
          <cell r="L400" t="str">
            <v>06.2012</v>
          </cell>
          <cell r="M400" t="str">
            <v>07.2012</v>
          </cell>
          <cell r="N400" t="str">
            <v>08.2012</v>
          </cell>
          <cell r="O400" t="str">
            <v>09.2012</v>
          </cell>
          <cell r="P400" t="str">
            <v>10.2012</v>
          </cell>
          <cell r="Q400" t="str">
            <v>11.2012</v>
          </cell>
          <cell r="R400" t="str">
            <v>12.2012</v>
          </cell>
          <cell r="S400">
            <v>2012</v>
          </cell>
          <cell r="Y400" t="str">
            <v>RZESZÓW F&amp;B</v>
          </cell>
          <cell r="AB400" t="str">
            <v>01.2013</v>
          </cell>
          <cell r="AC400" t="str">
            <v>02.2013</v>
          </cell>
          <cell r="AD400" t="str">
            <v>03.2013</v>
          </cell>
          <cell r="AE400" t="str">
            <v>04.2013</v>
          </cell>
          <cell r="AF400" t="str">
            <v>05.2013</v>
          </cell>
          <cell r="AG400" t="str">
            <v>06.2013</v>
          </cell>
          <cell r="AH400" t="str">
            <v>07.2013</v>
          </cell>
          <cell r="AI400" t="str">
            <v>08.2013</v>
          </cell>
          <cell r="AJ400" t="str">
            <v>09.2013</v>
          </cell>
          <cell r="AK400" t="str">
            <v>10.2013</v>
          </cell>
          <cell r="AL400" t="str">
            <v>11.2013</v>
          </cell>
          <cell r="AM400" t="str">
            <v>12.2013</v>
          </cell>
          <cell r="AN400">
            <v>2013</v>
          </cell>
          <cell r="AW400" t="str">
            <v>01.2017</v>
          </cell>
          <cell r="AX400" t="str">
            <v>02.2017</v>
          </cell>
          <cell r="AY400" t="str">
            <v>03.2017</v>
          </cell>
          <cell r="AZ400" t="str">
            <v>04.2017</v>
          </cell>
          <cell r="BA400" t="str">
            <v>05.2017</v>
          </cell>
          <cell r="BB400" t="str">
            <v>06.2017</v>
          </cell>
          <cell r="BC400" t="str">
            <v>07.2017</v>
          </cell>
          <cell r="BD400" t="str">
            <v>08.2017</v>
          </cell>
          <cell r="BE400" t="str">
            <v>09.2017</v>
          </cell>
          <cell r="BF400" t="str">
            <v>10.2017</v>
          </cell>
          <cell r="BG400" t="str">
            <v>11.2017</v>
          </cell>
          <cell r="BH400" t="str">
            <v>12.2017</v>
          </cell>
          <cell r="BR400" t="str">
            <v>01.2018</v>
          </cell>
          <cell r="BS400" t="str">
            <v>02.2018</v>
          </cell>
          <cell r="BT400" t="str">
            <v>03.2018</v>
          </cell>
          <cell r="BU400" t="str">
            <v>04.2018</v>
          </cell>
          <cell r="BV400" t="str">
            <v>05.2018</v>
          </cell>
          <cell r="BW400" t="str">
            <v>06.2018</v>
          </cell>
          <cell r="BX400" t="str">
            <v>07.2018</v>
          </cell>
          <cell r="BY400" t="str">
            <v>08.2018</v>
          </cell>
          <cell r="BZ400" t="str">
            <v>09.2018</v>
          </cell>
          <cell r="CA400" t="str">
            <v>10.2018</v>
          </cell>
          <cell r="CB400" t="str">
            <v>11.2018</v>
          </cell>
          <cell r="CC400" t="str">
            <v>12.2018</v>
          </cell>
        </row>
        <row r="401">
          <cell r="G401" t="str">
            <v>Actual</v>
          </cell>
          <cell r="H401" t="str">
            <v>Actual</v>
          </cell>
          <cell r="I401" t="str">
            <v>Actual</v>
          </cell>
          <cell r="J401" t="str">
            <v>Actual</v>
          </cell>
          <cell r="K401" t="str">
            <v>Actual</v>
          </cell>
          <cell r="L401" t="str">
            <v>Actual</v>
          </cell>
          <cell r="M401" t="str">
            <v>Actual</v>
          </cell>
          <cell r="N401" t="str">
            <v>Actual</v>
          </cell>
          <cell r="O401" t="str">
            <v>Actual</v>
          </cell>
          <cell r="P401" t="str">
            <v>Actual</v>
          </cell>
          <cell r="Q401" t="str">
            <v>Actual</v>
          </cell>
          <cell r="R401" t="str">
            <v>Actual</v>
          </cell>
          <cell r="S401" t="str">
            <v>Actual</v>
          </cell>
          <cell r="AB401" t="str">
            <v>Budget</v>
          </cell>
          <cell r="AC401" t="str">
            <v>Budget</v>
          </cell>
          <cell r="AD401" t="str">
            <v>Budget</v>
          </cell>
          <cell r="AE401" t="str">
            <v>Budget</v>
          </cell>
          <cell r="AF401" t="str">
            <v>Budget</v>
          </cell>
          <cell r="AG401" t="str">
            <v>Budget</v>
          </cell>
          <cell r="AH401" t="str">
            <v>Budget</v>
          </cell>
          <cell r="AI401" t="str">
            <v>Budget</v>
          </cell>
          <cell r="AJ401" t="str">
            <v>Budget</v>
          </cell>
          <cell r="AK401" t="str">
            <v>Budget</v>
          </cell>
          <cell r="AL401" t="str">
            <v>Budget</v>
          </cell>
          <cell r="AM401" t="str">
            <v>Budget</v>
          </cell>
          <cell r="AN401" t="str">
            <v>Budget 2013</v>
          </cell>
          <cell r="AW401" t="str">
            <v>Actual</v>
          </cell>
          <cell r="AX401" t="str">
            <v>Actual</v>
          </cell>
          <cell r="AY401" t="str">
            <v>Actual</v>
          </cell>
          <cell r="AZ401" t="str">
            <v>Actual</v>
          </cell>
          <cell r="BA401" t="str">
            <v>Actual</v>
          </cell>
          <cell r="BB401" t="str">
            <v>Actual</v>
          </cell>
          <cell r="BC401" t="str">
            <v>Actual</v>
          </cell>
          <cell r="BD401" t="str">
            <v>Actual</v>
          </cell>
          <cell r="BE401" t="str">
            <v>Actual</v>
          </cell>
          <cell r="BF401" t="str">
            <v>Actual</v>
          </cell>
          <cell r="BG401" t="str">
            <v>Actual</v>
          </cell>
          <cell r="BH401" t="str">
            <v>Actual</v>
          </cell>
          <cell r="BR401" t="str">
            <v>Budget</v>
          </cell>
          <cell r="BS401" t="str">
            <v>Budget</v>
          </cell>
          <cell r="BT401" t="str">
            <v>Budget</v>
          </cell>
          <cell r="BU401" t="str">
            <v>Budget</v>
          </cell>
          <cell r="BV401" t="str">
            <v>Budget</v>
          </cell>
          <cell r="BW401" t="str">
            <v>Budget</v>
          </cell>
          <cell r="BX401" t="str">
            <v>Budget</v>
          </cell>
          <cell r="BY401" t="str">
            <v>Budget</v>
          </cell>
          <cell r="BZ401" t="str">
            <v>Budget</v>
          </cell>
          <cell r="CA401" t="str">
            <v>Budget</v>
          </cell>
          <cell r="CB401" t="str">
            <v>Budget</v>
          </cell>
          <cell r="CC401" t="str">
            <v>Budget</v>
          </cell>
        </row>
        <row r="402">
          <cell r="A402" t="str">
            <v>POZ</v>
          </cell>
          <cell r="B402" t="str">
            <v>A</v>
          </cell>
          <cell r="D402" t="str">
            <v>NET SALES</v>
          </cell>
          <cell r="S402">
            <v>0</v>
          </cell>
          <cell r="Y402" t="str">
            <v>NET SALES</v>
          </cell>
          <cell r="AW402">
            <v>290893.96999999997</v>
          </cell>
          <cell r="AX402">
            <v>253581.42000000004</v>
          </cell>
          <cell r="AY402">
            <v>308436.71999999997</v>
          </cell>
          <cell r="AZ402">
            <v>305633.5</v>
          </cell>
          <cell r="BA402">
            <v>376270.55000000005</v>
          </cell>
          <cell r="BB402">
            <v>546274.43999999994</v>
          </cell>
          <cell r="BC402">
            <v>608900.77</v>
          </cell>
          <cell r="BD402">
            <v>631146.83000000007</v>
          </cell>
          <cell r="BE402">
            <v>570877.46000000008</v>
          </cell>
          <cell r="BF402">
            <v>427638.73999999953</v>
          </cell>
          <cell r="BG402">
            <v>377544.04000000015</v>
          </cell>
          <cell r="BH402">
            <v>384252.09000000008</v>
          </cell>
          <cell r="BR402">
            <v>377169.176011356</v>
          </cell>
          <cell r="BS402">
            <v>323198.33463958581</v>
          </cell>
          <cell r="BT402">
            <v>383263.80380108277</v>
          </cell>
          <cell r="BU402">
            <v>389494.46829628444</v>
          </cell>
          <cell r="BV402">
            <v>476969.94777638238</v>
          </cell>
          <cell r="BW402">
            <v>636114.31924898422</v>
          </cell>
          <cell r="BX402">
            <v>672520.79719741619</v>
          </cell>
          <cell r="BY402">
            <v>682835.38028686703</v>
          </cell>
          <cell r="BZ402">
            <v>640446.71775356808</v>
          </cell>
          <cell r="CA402">
            <v>465562.41070795117</v>
          </cell>
          <cell r="CB402">
            <v>360296.72844848369</v>
          </cell>
          <cell r="CC402">
            <v>370289.41792276717</v>
          </cell>
        </row>
        <row r="403">
          <cell r="A403" t="str">
            <v>POZ</v>
          </cell>
          <cell r="B403" t="str">
            <v>B</v>
          </cell>
          <cell r="D403" t="str">
            <v>COGS</v>
          </cell>
          <cell r="S403">
            <v>0</v>
          </cell>
          <cell r="Y403" t="str">
            <v>COGS</v>
          </cell>
          <cell r="AW403">
            <v>77643.384302463455</v>
          </cell>
          <cell r="AX403">
            <v>69822.30030403017</v>
          </cell>
          <cell r="AY403">
            <v>78241.145510939445</v>
          </cell>
          <cell r="AZ403">
            <v>77583.298550104228</v>
          </cell>
          <cell r="BA403">
            <v>94686.77</v>
          </cell>
          <cell r="BB403">
            <v>135971.6105712904</v>
          </cell>
          <cell r="BC403">
            <v>165969.09</v>
          </cell>
          <cell r="BD403">
            <v>165385.61000000004</v>
          </cell>
          <cell r="BE403">
            <v>144295.92999999996</v>
          </cell>
          <cell r="BF403">
            <v>114055.83000000002</v>
          </cell>
          <cell r="BG403">
            <v>98308.757526051835</v>
          </cell>
          <cell r="BH403">
            <v>97015.762723532753</v>
          </cell>
          <cell r="BR403">
            <v>93235.911475299945</v>
          </cell>
          <cell r="BS403">
            <v>79166.584431015624</v>
          </cell>
          <cell r="BT403">
            <v>93639.279494851566</v>
          </cell>
          <cell r="BU403">
            <v>95291.502131657922</v>
          </cell>
          <cell r="BV403">
            <v>117005.64400757839</v>
          </cell>
          <cell r="BW403">
            <v>154294.98486237568</v>
          </cell>
          <cell r="BX403">
            <v>160147.11243687823</v>
          </cell>
          <cell r="BY403">
            <v>163835.45356757374</v>
          </cell>
          <cell r="BZ403">
            <v>152811.06560808135</v>
          </cell>
          <cell r="CA403">
            <v>113666.58855193802</v>
          </cell>
          <cell r="CB403">
            <v>88108.371884715976</v>
          </cell>
          <cell r="CC403">
            <v>90534.469465461938</v>
          </cell>
        </row>
        <row r="404">
          <cell r="A404" t="str">
            <v>POZ</v>
          </cell>
          <cell r="D404" t="str">
            <v>GROSS MARGIN</v>
          </cell>
          <cell r="S404">
            <v>0</v>
          </cell>
          <cell r="Y404" t="str">
            <v>GROSS MARGIN</v>
          </cell>
          <cell r="AW404">
            <v>213250.58569753653</v>
          </cell>
          <cell r="AX404">
            <v>183759.11969596986</v>
          </cell>
          <cell r="AY404">
            <v>230195.5744890605</v>
          </cell>
          <cell r="AZ404">
            <v>228050.2014498958</v>
          </cell>
          <cell r="BA404">
            <v>281583.78000000003</v>
          </cell>
          <cell r="BB404">
            <v>410302.82942870952</v>
          </cell>
          <cell r="BC404">
            <v>442931.68000000005</v>
          </cell>
          <cell r="BD404">
            <v>465761.22000000009</v>
          </cell>
          <cell r="BE404">
            <v>426581.53000000014</v>
          </cell>
          <cell r="BF404">
            <v>313582.90999999951</v>
          </cell>
          <cell r="BG404">
            <v>279235.28247394832</v>
          </cell>
          <cell r="BH404">
            <v>287236.32727646729</v>
          </cell>
          <cell r="BR404">
            <v>283933.26453605609</v>
          </cell>
          <cell r="BS404">
            <v>244031.75020857019</v>
          </cell>
          <cell r="BT404">
            <v>289624.52430623124</v>
          </cell>
          <cell r="BU404">
            <v>294202.96616462653</v>
          </cell>
          <cell r="BV404">
            <v>359964.30376880395</v>
          </cell>
          <cell r="BW404">
            <v>481819.33438660845</v>
          </cell>
          <cell r="BX404">
            <v>512373.68476053799</v>
          </cell>
          <cell r="BY404">
            <v>518999.92671929335</v>
          </cell>
          <cell r="BZ404">
            <v>487635.65214548667</v>
          </cell>
          <cell r="CA404">
            <v>351895.82215601316</v>
          </cell>
          <cell r="CB404">
            <v>272188.35656376771</v>
          </cell>
          <cell r="CC404">
            <v>279754.94845730526</v>
          </cell>
        </row>
        <row r="405">
          <cell r="A405" t="str">
            <v>POZ</v>
          </cell>
          <cell r="B405" t="str">
            <v>C</v>
          </cell>
          <cell r="D405" t="str">
            <v>Income from suppliers</v>
          </cell>
          <cell r="S405">
            <v>0</v>
          </cell>
          <cell r="Y405" t="str">
            <v>Income from suppliers</v>
          </cell>
          <cell r="AW405">
            <v>5390.0959112774599</v>
          </cell>
          <cell r="AX405">
            <v>4290.8100686977759</v>
          </cell>
          <cell r="AY405">
            <v>3602.5939541661996</v>
          </cell>
          <cell r="AZ405">
            <v>3660.6013085144332</v>
          </cell>
          <cell r="BA405">
            <v>4860.3062205107753</v>
          </cell>
          <cell r="BB405">
            <v>8904.4960333768358</v>
          </cell>
          <cell r="BC405">
            <v>7753.0611604937912</v>
          </cell>
          <cell r="BD405">
            <v>9837.0244600963251</v>
          </cell>
          <cell r="BE405">
            <v>9919.7472249441853</v>
          </cell>
          <cell r="BF405">
            <v>7302.6517301752647</v>
          </cell>
          <cell r="BG405">
            <v>4647.0534859444069</v>
          </cell>
          <cell r="BH405">
            <v>10808.368609359784</v>
          </cell>
          <cell r="BR405">
            <v>9861.1752483733453</v>
          </cell>
          <cell r="BS405">
            <v>7025.5411681373271</v>
          </cell>
          <cell r="BT405">
            <v>7353.4935943005821</v>
          </cell>
          <cell r="BU405">
            <v>5447.2892848059118</v>
          </cell>
          <cell r="BV405">
            <v>6620.2016057520814</v>
          </cell>
          <cell r="BW405">
            <v>8968.7470444966548</v>
          </cell>
          <cell r="BX405">
            <v>9403.6672326709413</v>
          </cell>
          <cell r="BY405">
            <v>9875.5846325762541</v>
          </cell>
          <cell r="BZ405">
            <v>8727.6589614575096</v>
          </cell>
          <cell r="CA405">
            <v>6652.2382886101204</v>
          </cell>
          <cell r="CB405">
            <v>5218.0083706489659</v>
          </cell>
          <cell r="CC405">
            <v>5620.5462370481873</v>
          </cell>
        </row>
        <row r="406">
          <cell r="A406" t="str">
            <v>POZ</v>
          </cell>
          <cell r="D406" t="str">
            <v>TOTAL MARGIN</v>
          </cell>
          <cell r="S406">
            <v>0</v>
          </cell>
          <cell r="Y406" t="str">
            <v>TOTAL MARGIN</v>
          </cell>
          <cell r="AW406">
            <v>218640.68160881399</v>
          </cell>
          <cell r="AX406">
            <v>188049.92976466761</v>
          </cell>
          <cell r="AY406">
            <v>233798.16844322669</v>
          </cell>
          <cell r="AZ406">
            <v>231710.80275841022</v>
          </cell>
          <cell r="BA406">
            <v>286444.08622051077</v>
          </cell>
          <cell r="BB406">
            <v>419207.32546208636</v>
          </cell>
          <cell r="BC406">
            <v>450684.74116049387</v>
          </cell>
          <cell r="BD406">
            <v>475598.24446009635</v>
          </cell>
          <cell r="BE406">
            <v>436501.27722494426</v>
          </cell>
          <cell r="BF406">
            <v>320885.56173017481</v>
          </cell>
          <cell r="BG406">
            <v>283882.33595989272</v>
          </cell>
          <cell r="BH406">
            <v>298044.69588582712</v>
          </cell>
          <cell r="BR406">
            <v>293794.43978442939</v>
          </cell>
          <cell r="BS406">
            <v>251057.29137670749</v>
          </cell>
          <cell r="BT406">
            <v>296978.01790053182</v>
          </cell>
          <cell r="BU406">
            <v>299650.25544943241</v>
          </cell>
          <cell r="BV406">
            <v>366584.50537455606</v>
          </cell>
          <cell r="BW406">
            <v>490788.08143110515</v>
          </cell>
          <cell r="BX406">
            <v>521777.35199320893</v>
          </cell>
          <cell r="BY406">
            <v>528875.51135186967</v>
          </cell>
          <cell r="BZ406">
            <v>496363.31110694422</v>
          </cell>
          <cell r="CA406">
            <v>358548.06044462329</v>
          </cell>
          <cell r="CB406">
            <v>277406.36493441666</v>
          </cell>
          <cell r="CC406">
            <v>285375.49469435343</v>
          </cell>
        </row>
        <row r="407">
          <cell r="A407" t="str">
            <v>POZ</v>
          </cell>
          <cell r="B407" t="str">
            <v>DJ</v>
          </cell>
          <cell r="D407" t="str">
            <v>Total Rent</v>
          </cell>
          <cell r="S407">
            <v>0</v>
          </cell>
          <cell r="Y407" t="str">
            <v>Total Rent</v>
          </cell>
          <cell r="AW407">
            <v>137759.47000000003</v>
          </cell>
          <cell r="AX407">
            <v>137759.47000000003</v>
          </cell>
          <cell r="AY407">
            <v>137759.46999999997</v>
          </cell>
          <cell r="AZ407">
            <v>137759.47000000006</v>
          </cell>
          <cell r="BA407">
            <v>137759.46999999991</v>
          </cell>
          <cell r="BB407">
            <v>137759.47000000003</v>
          </cell>
          <cell r="BC407">
            <v>190361.84999999995</v>
          </cell>
          <cell r="BD407">
            <v>190196.40000000005</v>
          </cell>
          <cell r="BE407">
            <v>190196.39999999991</v>
          </cell>
          <cell r="BF407">
            <v>190196.40000000008</v>
          </cell>
          <cell r="BG407">
            <v>190196.40000000014</v>
          </cell>
          <cell r="BH407">
            <v>190196.39999999973</v>
          </cell>
          <cell r="BR407">
            <v>173270.1051239089</v>
          </cell>
          <cell r="BS407">
            <v>173270.1051239089</v>
          </cell>
          <cell r="BT407">
            <v>173270.1051239089</v>
          </cell>
          <cell r="BU407">
            <v>173270.1051239089</v>
          </cell>
          <cell r="BV407">
            <v>173270.1051239089</v>
          </cell>
          <cell r="BW407">
            <v>173270.1051239089</v>
          </cell>
          <cell r="BX407">
            <v>173270.1051239089</v>
          </cell>
          <cell r="BY407">
            <v>173270.1051239089</v>
          </cell>
          <cell r="BZ407">
            <v>173270.1051239089</v>
          </cell>
          <cell r="CA407">
            <v>173270.1051239089</v>
          </cell>
          <cell r="CB407">
            <v>173270.1051239089</v>
          </cell>
          <cell r="CC407">
            <v>173270.1051239089</v>
          </cell>
        </row>
        <row r="408">
          <cell r="A408" t="str">
            <v>POZ</v>
          </cell>
          <cell r="B408" t="str">
            <v>I</v>
          </cell>
          <cell r="D408" t="str">
            <v>Staff</v>
          </cell>
          <cell r="S408">
            <v>0</v>
          </cell>
          <cell r="Y408" t="str">
            <v>Staff</v>
          </cell>
          <cell r="AW408">
            <v>88219.69</v>
          </cell>
          <cell r="AX408">
            <v>76851.62</v>
          </cell>
          <cell r="AY408">
            <v>77544.39</v>
          </cell>
          <cell r="AZ408">
            <v>80691.679999999993</v>
          </cell>
          <cell r="BA408">
            <v>81812.87999999999</v>
          </cell>
          <cell r="BB408">
            <v>106117.63</v>
          </cell>
          <cell r="BC408">
            <v>119447.09</v>
          </cell>
          <cell r="BD408">
            <v>143275.97999999998</v>
          </cell>
          <cell r="BE408">
            <v>106295.82000000002</v>
          </cell>
          <cell r="BF408">
            <v>96160.959999999992</v>
          </cell>
          <cell r="BG408">
            <v>89549.650000000009</v>
          </cell>
          <cell r="BH408">
            <v>111577.13</v>
          </cell>
          <cell r="BR408">
            <v>98859.828609219243</v>
          </cell>
          <cell r="BS408">
            <v>95241.811502213735</v>
          </cell>
          <cell r="BT408">
            <v>95911.656426666683</v>
          </cell>
          <cell r="BU408">
            <v>95379.096046666673</v>
          </cell>
          <cell r="BV408">
            <v>123166.69207363401</v>
          </cell>
          <cell r="BW408">
            <v>128852.87233216697</v>
          </cell>
          <cell r="BX408">
            <v>130445.2130907198</v>
          </cell>
          <cell r="BY408">
            <v>120861.86343924163</v>
          </cell>
          <cell r="BZ408">
            <v>123948.87780237276</v>
          </cell>
          <cell r="CA408">
            <v>98209.685515451187</v>
          </cell>
          <cell r="CB408">
            <v>97986.295213066347</v>
          </cell>
          <cell r="CC408">
            <v>97550.279568647442</v>
          </cell>
        </row>
        <row r="409">
          <cell r="A409" t="str">
            <v>POZ</v>
          </cell>
          <cell r="B409" t="str">
            <v>EF</v>
          </cell>
          <cell r="D409" t="str">
            <v>Warehouse &amp; Distribution Costs</v>
          </cell>
          <cell r="S409">
            <v>0</v>
          </cell>
          <cell r="Y409" t="str">
            <v>Warehouse &amp; Distribution Costs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B409">
            <v>0</v>
          </cell>
          <cell r="CC409">
            <v>0</v>
          </cell>
        </row>
        <row r="410">
          <cell r="A410" t="str">
            <v>POZ</v>
          </cell>
          <cell r="B410" t="str">
            <v>KLM</v>
          </cell>
          <cell r="D410" t="str">
            <v>Utilities / Supplies / Services</v>
          </cell>
          <cell r="S410">
            <v>0</v>
          </cell>
          <cell r="Y410" t="str">
            <v>Utilities / Supplies / Services</v>
          </cell>
          <cell r="AW410">
            <v>24413.160000000003</v>
          </cell>
          <cell r="AX410">
            <v>23522.06</v>
          </cell>
          <cell r="AY410">
            <v>21021.29</v>
          </cell>
          <cell r="AZ410">
            <v>20896.579999999998</v>
          </cell>
          <cell r="BA410">
            <v>24211.950000000004</v>
          </cell>
          <cell r="BB410">
            <v>24180.690000000002</v>
          </cell>
          <cell r="BC410">
            <v>27426.889999999992</v>
          </cell>
          <cell r="BD410">
            <v>29312.699999999997</v>
          </cell>
          <cell r="BE410">
            <v>19852.270000000008</v>
          </cell>
          <cell r="BF410">
            <v>31058.939999999995</v>
          </cell>
          <cell r="BG410">
            <v>22233.459999999995</v>
          </cell>
          <cell r="BH410">
            <v>25184.210000000006</v>
          </cell>
          <cell r="BR410">
            <v>26583.109394444436</v>
          </cell>
          <cell r="BS410">
            <v>26790.418094444445</v>
          </cell>
          <cell r="BT410">
            <v>28002.959444444441</v>
          </cell>
          <cell r="BU410">
            <v>21504.127544444444</v>
          </cell>
          <cell r="BV410">
            <v>23782.254444444439</v>
          </cell>
          <cell r="BW410">
            <v>25329.489994444441</v>
          </cell>
          <cell r="BX410">
            <v>26145.123694444439</v>
          </cell>
          <cell r="BY410">
            <v>29907.10954444444</v>
          </cell>
          <cell r="BZ410">
            <v>24013.718544444451</v>
          </cell>
          <cell r="CA410">
            <v>24264.342133333328</v>
          </cell>
          <cell r="CB410">
            <v>24964.342133333328</v>
          </cell>
          <cell r="CC410">
            <v>24264.342133333328</v>
          </cell>
        </row>
        <row r="411">
          <cell r="A411" t="str">
            <v>POZ</v>
          </cell>
          <cell r="B411" t="str">
            <v>N</v>
          </cell>
          <cell r="D411" t="str">
            <v>Tax, Duty &amp; Other Charges</v>
          </cell>
          <cell r="S411">
            <v>0</v>
          </cell>
          <cell r="Y411" t="str">
            <v>Tax, Duty &amp; Other Charges</v>
          </cell>
          <cell r="AW411">
            <v>1355.21</v>
          </cell>
          <cell r="AX411">
            <v>1350.79</v>
          </cell>
          <cell r="AY411">
            <v>1349</v>
          </cell>
          <cell r="AZ411">
            <v>1349</v>
          </cell>
          <cell r="BA411">
            <v>1349</v>
          </cell>
          <cell r="BB411">
            <v>1367.37</v>
          </cell>
          <cell r="BC411">
            <v>1901.8000000000002</v>
          </cell>
          <cell r="BD411">
            <v>1069.9999999999998</v>
          </cell>
          <cell r="BE411">
            <v>1080.1999999999998</v>
          </cell>
          <cell r="BF411">
            <v>1952.7900000000002</v>
          </cell>
          <cell r="BG411">
            <v>1638.76</v>
          </cell>
          <cell r="BH411">
            <v>1676</v>
          </cell>
          <cell r="BR411">
            <v>1379.3561500000001</v>
          </cell>
          <cell r="BS411">
            <v>1379.3561500000001</v>
          </cell>
          <cell r="BT411">
            <v>1379.3561500000001</v>
          </cell>
          <cell r="BU411">
            <v>1379.3561500000001</v>
          </cell>
          <cell r="BV411">
            <v>1379.3561500000001</v>
          </cell>
          <cell r="BW411">
            <v>1398.0017</v>
          </cell>
          <cell r="BX411">
            <v>1379.3561500000001</v>
          </cell>
          <cell r="BY411">
            <v>1379.3561500000001</v>
          </cell>
          <cell r="BZ411">
            <v>1379.3561500000001</v>
          </cell>
          <cell r="CA411">
            <v>1381.4278777777779</v>
          </cell>
          <cell r="CB411">
            <v>1381.4278777777779</v>
          </cell>
          <cell r="CC411">
            <v>1381.4278777777779</v>
          </cell>
        </row>
        <row r="412">
          <cell r="A412" t="str">
            <v>POZ</v>
          </cell>
          <cell r="B412" t="str">
            <v>O</v>
          </cell>
          <cell r="D412" t="str">
            <v>Marketing</v>
          </cell>
          <cell r="S412">
            <v>0</v>
          </cell>
          <cell r="Y412" t="str">
            <v>Marketing</v>
          </cell>
          <cell r="AW412">
            <v>128.28</v>
          </cell>
          <cell r="AX412">
            <v>4.0199999999999996</v>
          </cell>
          <cell r="AY412">
            <v>4452.57</v>
          </cell>
          <cell r="AZ412">
            <v>2793.75</v>
          </cell>
          <cell r="BA412">
            <v>2127.75</v>
          </cell>
          <cell r="BB412">
            <v>4689.5</v>
          </cell>
          <cell r="BC412">
            <v>4751.03</v>
          </cell>
          <cell r="BD412">
            <v>2042.58</v>
          </cell>
          <cell r="BE412">
            <v>3269.3000000000011</v>
          </cell>
          <cell r="BF412">
            <v>-524</v>
          </cell>
          <cell r="BG412">
            <v>1815.67</v>
          </cell>
          <cell r="BH412">
            <v>1542.9699999999993</v>
          </cell>
          <cell r="BR412">
            <v>3775</v>
          </cell>
          <cell r="BS412">
            <v>3775</v>
          </cell>
          <cell r="BT412">
            <v>3775</v>
          </cell>
          <cell r="BU412">
            <v>3775</v>
          </cell>
          <cell r="BV412">
            <v>3775</v>
          </cell>
          <cell r="BW412">
            <v>3775</v>
          </cell>
          <cell r="BX412">
            <v>3775</v>
          </cell>
          <cell r="BY412">
            <v>3775</v>
          </cell>
          <cell r="BZ412">
            <v>3775</v>
          </cell>
          <cell r="CA412">
            <v>3775</v>
          </cell>
          <cell r="CB412">
            <v>3775</v>
          </cell>
          <cell r="CC412">
            <v>3775</v>
          </cell>
        </row>
        <row r="413">
          <cell r="A413" t="str">
            <v>POZ</v>
          </cell>
          <cell r="D413" t="str">
            <v>TOTAL COST</v>
          </cell>
          <cell r="S413">
            <v>0</v>
          </cell>
          <cell r="Y413" t="str">
            <v>TOTAL COST</v>
          </cell>
          <cell r="AW413">
            <v>251875.81</v>
          </cell>
          <cell r="AX413">
            <v>239487.96</v>
          </cell>
          <cell r="AY413">
            <v>242126.71999999994</v>
          </cell>
          <cell r="AZ413">
            <v>243490.48000000004</v>
          </cell>
          <cell r="BA413">
            <v>247261.04999999993</v>
          </cell>
          <cell r="BB413">
            <v>274114.66000000003</v>
          </cell>
          <cell r="BC413">
            <v>343888.65999999992</v>
          </cell>
          <cell r="BD413">
            <v>365897.66000000003</v>
          </cell>
          <cell r="BE413">
            <v>320693.98999999993</v>
          </cell>
          <cell r="BF413">
            <v>318845.09000000008</v>
          </cell>
          <cell r="BG413">
            <v>305433.94000000012</v>
          </cell>
          <cell r="BH413">
            <v>330176.70999999973</v>
          </cell>
          <cell r="BR413">
            <v>303867.39927757258</v>
          </cell>
          <cell r="BS413">
            <v>300456.69087056711</v>
          </cell>
          <cell r="BT413">
            <v>302339.07714502001</v>
          </cell>
          <cell r="BU413">
            <v>295307.68486502004</v>
          </cell>
          <cell r="BV413">
            <v>325373.40779198741</v>
          </cell>
          <cell r="BW413">
            <v>332625.46915052034</v>
          </cell>
          <cell r="BX413">
            <v>335014.7980590731</v>
          </cell>
          <cell r="BY413">
            <v>329193.43425759498</v>
          </cell>
          <cell r="BZ413">
            <v>326387.05762072612</v>
          </cell>
          <cell r="CA413">
            <v>300900.56065047119</v>
          </cell>
          <cell r="CB413">
            <v>301377.17034808634</v>
          </cell>
          <cell r="CC413">
            <v>300241.15470366745</v>
          </cell>
        </row>
        <row r="414">
          <cell r="A414" t="str">
            <v>POZ</v>
          </cell>
          <cell r="D414" t="str">
            <v>STORE CASH CONTRIBUTION</v>
          </cell>
          <cell r="S414">
            <v>0</v>
          </cell>
          <cell r="Y414" t="str">
            <v>STORE CASH CONTRIBUTION</v>
          </cell>
          <cell r="AW414">
            <v>-33235.128391186045</v>
          </cell>
          <cell r="AX414">
            <v>-51438.030235332379</v>
          </cell>
          <cell r="AY414">
            <v>-8328.5515567732728</v>
          </cell>
          <cell r="AZ414">
            <v>-11779.677241589838</v>
          </cell>
          <cell r="BA414">
            <v>39183.036220510861</v>
          </cell>
          <cell r="BB414">
            <v>145092.66546208633</v>
          </cell>
          <cell r="BC414">
            <v>106796.08116049397</v>
          </cell>
          <cell r="BD414">
            <v>109700.58446009635</v>
          </cell>
          <cell r="BE414">
            <v>115807.28722494433</v>
          </cell>
          <cell r="BF414">
            <v>2040.4717301746859</v>
          </cell>
          <cell r="BG414">
            <v>-21551.604040107406</v>
          </cell>
          <cell r="BH414">
            <v>-32132.014114172664</v>
          </cell>
          <cell r="BR414">
            <v>-10072.959493143178</v>
          </cell>
          <cell r="BS414">
            <v>-49399.399493859572</v>
          </cell>
          <cell r="BT414">
            <v>-5361.059244488184</v>
          </cell>
          <cell r="BU414">
            <v>4342.5705844123731</v>
          </cell>
          <cell r="BV414">
            <v>41211.097582568684</v>
          </cell>
          <cell r="BW414">
            <v>158162.61228058481</v>
          </cell>
          <cell r="BX414">
            <v>186762.55393413577</v>
          </cell>
          <cell r="BY414">
            <v>199682.07709427457</v>
          </cell>
          <cell r="BZ414">
            <v>169976.25348621811</v>
          </cell>
          <cell r="CA414">
            <v>57647.499794152078</v>
          </cell>
          <cell r="CB414">
            <v>-23970.805413669681</v>
          </cell>
          <cell r="CC414">
            <v>-14865.660009314008</v>
          </cell>
        </row>
        <row r="415">
          <cell r="A415" t="str">
            <v>POZ</v>
          </cell>
          <cell r="B415" t="str">
            <v>S</v>
          </cell>
          <cell r="D415" t="str">
            <v>Central Costs</v>
          </cell>
          <cell r="S415">
            <v>0</v>
          </cell>
          <cell r="Y415" t="str">
            <v>Central Costs</v>
          </cell>
          <cell r="AW415">
            <v>14748.840795521872</v>
          </cell>
          <cell r="AX415">
            <v>15981.893556041157</v>
          </cell>
          <cell r="AY415">
            <v>16852.095550070593</v>
          </cell>
          <cell r="AZ415">
            <v>20400.864070583561</v>
          </cell>
          <cell r="BA415">
            <v>31309.582046561525</v>
          </cell>
          <cell r="BB415">
            <v>16419.580206972896</v>
          </cell>
          <cell r="BC415">
            <v>40000.579301336256</v>
          </cell>
          <cell r="BD415">
            <v>41056.632533176497</v>
          </cell>
          <cell r="BE415">
            <v>37753.472998392746</v>
          </cell>
          <cell r="BF415">
            <v>32811.334334894476</v>
          </cell>
          <cell r="BG415">
            <v>34122.31842532962</v>
          </cell>
          <cell r="BH415">
            <v>35114.010020078378</v>
          </cell>
          <cell r="BR415">
            <v>19246.542554704003</v>
          </cell>
          <cell r="BS415">
            <v>18262.493473973504</v>
          </cell>
          <cell r="BT415">
            <v>19570.001320330208</v>
          </cell>
          <cell r="BU415">
            <v>18208.525266113284</v>
          </cell>
          <cell r="BV415">
            <v>22920.360396266613</v>
          </cell>
          <cell r="BW415">
            <v>24596.954468259493</v>
          </cell>
          <cell r="BX415">
            <v>22864.78946512951</v>
          </cell>
          <cell r="BY415">
            <v>23606.373856294878</v>
          </cell>
          <cell r="BZ415">
            <v>23822.725117495185</v>
          </cell>
          <cell r="CA415">
            <v>18336.939945663762</v>
          </cell>
          <cell r="CB415">
            <v>15842.489782431257</v>
          </cell>
          <cell r="CC415">
            <v>17609.115645351238</v>
          </cell>
        </row>
        <row r="416">
          <cell r="A416" t="str">
            <v>POZ</v>
          </cell>
          <cell r="D416" t="str">
            <v>EBITDA</v>
          </cell>
          <cell r="S416">
            <v>0</v>
          </cell>
          <cell r="Y416" t="str">
            <v>EBITDA</v>
          </cell>
          <cell r="AW416">
            <v>-47983.969186707916</v>
          </cell>
          <cell r="AX416">
            <v>-67419.923791373527</v>
          </cell>
          <cell r="AY416">
            <v>-25180.64710684387</v>
          </cell>
          <cell r="AZ416">
            <v>-32180.541312173398</v>
          </cell>
          <cell r="BA416">
            <v>7873.4541739493325</v>
          </cell>
          <cell r="BB416">
            <v>128673.08525511343</v>
          </cell>
          <cell r="BC416">
            <v>66795.501859157725</v>
          </cell>
          <cell r="BD416">
            <v>68643.951926919864</v>
          </cell>
          <cell r="BE416">
            <v>78053.814226551607</v>
          </cell>
          <cell r="BF416">
            <v>-30770.862604719783</v>
          </cell>
          <cell r="BG416">
            <v>-55673.922465437026</v>
          </cell>
          <cell r="BH416">
            <v>-67246.024134251056</v>
          </cell>
          <cell r="BR416">
            <v>-29319.502047847182</v>
          </cell>
          <cell r="BS416">
            <v>-67661.892967833075</v>
          </cell>
          <cell r="BT416">
            <v>-24931.060564818396</v>
          </cell>
          <cell r="BU416">
            <v>-13865.95468170091</v>
          </cell>
          <cell r="BV416">
            <v>18290.737186302067</v>
          </cell>
          <cell r="BW416">
            <v>133565.65781232534</v>
          </cell>
          <cell r="BX416">
            <v>163897.76446900624</v>
          </cell>
          <cell r="BY416">
            <v>176075.70323797973</v>
          </cell>
          <cell r="BZ416">
            <v>146153.52836872288</v>
          </cell>
          <cell r="CA416">
            <v>39310.559848488316</v>
          </cell>
          <cell r="CB416">
            <v>-39813.295196100938</v>
          </cell>
          <cell r="CC416">
            <v>-32474.775654665245</v>
          </cell>
        </row>
        <row r="417">
          <cell r="A417" t="str">
            <v>POZ</v>
          </cell>
          <cell r="B417" t="str">
            <v>R</v>
          </cell>
          <cell r="D417" t="str">
            <v>Depreciation</v>
          </cell>
          <cell r="S417">
            <v>0</v>
          </cell>
          <cell r="Y417" t="str">
            <v>Depreciation</v>
          </cell>
          <cell r="AW417">
            <v>65576.3</v>
          </cell>
          <cell r="AX417">
            <v>67839.73000000001</v>
          </cell>
          <cell r="AY417">
            <v>66325.72</v>
          </cell>
          <cell r="AZ417">
            <v>66325.56</v>
          </cell>
          <cell r="BA417">
            <v>66325.72</v>
          </cell>
          <cell r="BB417">
            <v>66440.220000000016</v>
          </cell>
          <cell r="BC417">
            <v>70789.969999999972</v>
          </cell>
          <cell r="BD417">
            <v>69502.259999999995</v>
          </cell>
          <cell r="BE417">
            <v>63723.729999999996</v>
          </cell>
          <cell r="BF417">
            <v>61024.67</v>
          </cell>
          <cell r="BG417">
            <v>61024.840000000011</v>
          </cell>
          <cell r="BH417">
            <v>53427.000000000044</v>
          </cell>
          <cell r="BR417">
            <v>31018.090000000004</v>
          </cell>
          <cell r="BS417">
            <v>15719.540268723156</v>
          </cell>
          <cell r="BT417">
            <v>15789.704723220631</v>
          </cell>
          <cell r="BU417">
            <v>16964.549649765526</v>
          </cell>
          <cell r="BV417">
            <v>17139.714104263003</v>
          </cell>
          <cell r="BW417">
            <v>17209.559030807894</v>
          </cell>
          <cell r="BX417">
            <v>17279.723485305371</v>
          </cell>
          <cell r="BY417">
            <v>15332.648411850265</v>
          </cell>
          <cell r="BZ417">
            <v>13607.305381448112</v>
          </cell>
          <cell r="CA417">
            <v>11686.977964391564</v>
          </cell>
          <cell r="CB417">
            <v>11495.130275100601</v>
          </cell>
          <cell r="CC417">
            <v>9911.1816154374519</v>
          </cell>
        </row>
        <row r="418">
          <cell r="A418" t="str">
            <v>POZ</v>
          </cell>
          <cell r="D418" t="str">
            <v>EBIT</v>
          </cell>
          <cell r="S418">
            <v>0</v>
          </cell>
          <cell r="Y418" t="str">
            <v>EBIT</v>
          </cell>
          <cell r="AW418">
            <v>-113560.26918670791</v>
          </cell>
          <cell r="AX418">
            <v>-135259.65379137354</v>
          </cell>
          <cell r="AY418">
            <v>-91506.367106843856</v>
          </cell>
          <cell r="AZ418">
            <v>-98506.101312173399</v>
          </cell>
          <cell r="BA418">
            <v>-58452.265826050672</v>
          </cell>
          <cell r="BB418">
            <v>62232.865255113415</v>
          </cell>
          <cell r="BC418">
            <v>-3994.4681408422512</v>
          </cell>
          <cell r="BD418">
            <v>-858.30807308014118</v>
          </cell>
          <cell r="BE418">
            <v>14330.084226551611</v>
          </cell>
          <cell r="BF418">
            <v>-91795.532604719774</v>
          </cell>
          <cell r="BG418">
            <v>-116698.76246543703</v>
          </cell>
          <cell r="BH418">
            <v>-120673.02413425109</v>
          </cell>
          <cell r="BR418">
            <v>-60337.592047847182</v>
          </cell>
          <cell r="BS418">
            <v>-83381.43323655623</v>
          </cell>
          <cell r="BT418">
            <v>-40720.765288039023</v>
          </cell>
          <cell r="BU418">
            <v>-30830.504331466436</v>
          </cell>
          <cell r="BV418">
            <v>1151.0230820390643</v>
          </cell>
          <cell r="BW418">
            <v>116356.09878151744</v>
          </cell>
          <cell r="BX418">
            <v>146618.04098370086</v>
          </cell>
          <cell r="BY418">
            <v>160743.05482612946</v>
          </cell>
          <cell r="BZ418">
            <v>132546.22298727476</v>
          </cell>
          <cell r="CA418">
            <v>27623.581884096751</v>
          </cell>
          <cell r="CB418">
            <v>-51308.425471201539</v>
          </cell>
          <cell r="CC418">
            <v>-42385.957270102699</v>
          </cell>
        </row>
        <row r="419">
          <cell r="BH419">
            <v>-754741.80315981468</v>
          </cell>
          <cell r="CC419">
            <v>276073.34489954519</v>
          </cell>
        </row>
        <row r="422">
          <cell r="D422" t="str">
            <v>KRAKÓW F&amp;B</v>
          </cell>
          <cell r="G422" t="str">
            <v>01.2012</v>
          </cell>
          <cell r="H422" t="str">
            <v>02.2012</v>
          </cell>
          <cell r="I422" t="str">
            <v>03.2012</v>
          </cell>
          <cell r="J422" t="str">
            <v>04.2012</v>
          </cell>
          <cell r="K422" t="str">
            <v>05.2012</v>
          </cell>
          <cell r="L422" t="str">
            <v>06.2012</v>
          </cell>
          <cell r="M422" t="str">
            <v>07.2012</v>
          </cell>
          <cell r="N422" t="str">
            <v>08.2012</v>
          </cell>
          <cell r="O422" t="str">
            <v>09.2012</v>
          </cell>
          <cell r="P422" t="str">
            <v>10.2012</v>
          </cell>
          <cell r="Q422" t="str">
            <v>11.2012</v>
          </cell>
          <cell r="R422" t="str">
            <v>12.2012</v>
          </cell>
          <cell r="S422">
            <v>2012</v>
          </cell>
          <cell r="Y422" t="str">
            <v>MOBILE F&amp;B</v>
          </cell>
          <cell r="AB422" t="str">
            <v>01.2013</v>
          </cell>
          <cell r="AC422" t="str">
            <v>02.2013</v>
          </cell>
          <cell r="AD422" t="str">
            <v>03.2013</v>
          </cell>
          <cell r="AE422" t="str">
            <v>04.2013</v>
          </cell>
          <cell r="AF422" t="str">
            <v>05.2013</v>
          </cell>
          <cell r="AG422" t="str">
            <v>06.2013</v>
          </cell>
          <cell r="AH422" t="str">
            <v>07.2013</v>
          </cell>
          <cell r="AI422" t="str">
            <v>08.2013</v>
          </cell>
          <cell r="AJ422" t="str">
            <v>09.2013</v>
          </cell>
          <cell r="AK422" t="str">
            <v>10.2013</v>
          </cell>
          <cell r="AL422" t="str">
            <v>11.2013</v>
          </cell>
          <cell r="AM422" t="str">
            <v>12.2013</v>
          </cell>
          <cell r="AN422">
            <v>2013</v>
          </cell>
          <cell r="AW422" t="str">
            <v>01.2017</v>
          </cell>
          <cell r="AX422" t="str">
            <v>02.2017</v>
          </cell>
          <cell r="AY422" t="str">
            <v>03.2017</v>
          </cell>
          <cell r="AZ422" t="str">
            <v>04.2017</v>
          </cell>
          <cell r="BA422" t="str">
            <v>05.2017</v>
          </cell>
          <cell r="BB422" t="str">
            <v>06.2017</v>
          </cell>
          <cell r="BC422" t="str">
            <v>07.2017</v>
          </cell>
          <cell r="BD422" t="str">
            <v>08.2017</v>
          </cell>
          <cell r="BE422" t="str">
            <v>09.2017</v>
          </cell>
          <cell r="BF422" t="str">
            <v>10.2017</v>
          </cell>
          <cell r="BG422" t="str">
            <v>11.2017</v>
          </cell>
          <cell r="BH422" t="str">
            <v>12.2017</v>
          </cell>
          <cell r="BR422" t="str">
            <v>01.2018</v>
          </cell>
          <cell r="BS422" t="str">
            <v>02.2018</v>
          </cell>
          <cell r="BT422" t="str">
            <v>03.2018</v>
          </cell>
          <cell r="BU422" t="str">
            <v>04.2018</v>
          </cell>
          <cell r="BV422" t="str">
            <v>05.2018</v>
          </cell>
          <cell r="BW422" t="str">
            <v>06.2018</v>
          </cell>
          <cell r="BX422" t="str">
            <v>07.2018</v>
          </cell>
          <cell r="BY422" t="str">
            <v>08.2018</v>
          </cell>
          <cell r="BZ422" t="str">
            <v>09.2018</v>
          </cell>
          <cell r="CA422" t="str">
            <v>10.2018</v>
          </cell>
          <cell r="CB422" t="str">
            <v>11.2018</v>
          </cell>
          <cell r="CC422" t="str">
            <v>12.2018</v>
          </cell>
        </row>
        <row r="423">
          <cell r="G423" t="str">
            <v>Actual</v>
          </cell>
          <cell r="H423" t="str">
            <v>Actual</v>
          </cell>
          <cell r="I423" t="str">
            <v>Actual</v>
          </cell>
          <cell r="J423" t="str">
            <v>Actual</v>
          </cell>
          <cell r="K423" t="str">
            <v>Actual</v>
          </cell>
          <cell r="L423" t="str">
            <v>Actual</v>
          </cell>
          <cell r="M423" t="str">
            <v>Actual</v>
          </cell>
          <cell r="N423" t="str">
            <v>Actual</v>
          </cell>
          <cell r="O423" t="str">
            <v>Actual</v>
          </cell>
          <cell r="P423" t="str">
            <v>Actual</v>
          </cell>
          <cell r="Q423" t="str">
            <v>Actual</v>
          </cell>
          <cell r="R423" t="str">
            <v>Actual</v>
          </cell>
          <cell r="S423" t="str">
            <v>Actual</v>
          </cell>
          <cell r="AB423" t="str">
            <v>Budget</v>
          </cell>
          <cell r="AC423" t="str">
            <v>Budget</v>
          </cell>
          <cell r="AD423" t="str">
            <v>Budget</v>
          </cell>
          <cell r="AE423" t="str">
            <v>Budget</v>
          </cell>
          <cell r="AF423" t="str">
            <v>Budget</v>
          </cell>
          <cell r="AG423" t="str">
            <v>Budget</v>
          </cell>
          <cell r="AH423" t="str">
            <v>Budget</v>
          </cell>
          <cell r="AI423" t="str">
            <v>Budget</v>
          </cell>
          <cell r="AJ423" t="str">
            <v>Budget</v>
          </cell>
          <cell r="AK423" t="str">
            <v>Budget</v>
          </cell>
          <cell r="AL423" t="str">
            <v>Budget</v>
          </cell>
          <cell r="AM423" t="str">
            <v>Budget</v>
          </cell>
          <cell r="AN423" t="str">
            <v>Budget 2013</v>
          </cell>
          <cell r="AW423" t="str">
            <v>Actual</v>
          </cell>
          <cell r="AX423" t="str">
            <v>Actual</v>
          </cell>
          <cell r="AY423" t="str">
            <v>Actual</v>
          </cell>
          <cell r="AZ423" t="str">
            <v>Actual</v>
          </cell>
          <cell r="BA423" t="str">
            <v>Actual</v>
          </cell>
          <cell r="BB423" t="str">
            <v>Actual</v>
          </cell>
          <cell r="BC423" t="str">
            <v>Actual</v>
          </cell>
          <cell r="BD423" t="str">
            <v>Actual</v>
          </cell>
          <cell r="BE423" t="str">
            <v>Actual</v>
          </cell>
          <cell r="BF423" t="str">
            <v>Actual</v>
          </cell>
          <cell r="BG423" t="str">
            <v>Actual</v>
          </cell>
          <cell r="BH423" t="str">
            <v>Actual</v>
          </cell>
          <cell r="BR423" t="str">
            <v>Budget</v>
          </cell>
          <cell r="BS423" t="str">
            <v>Budget</v>
          </cell>
          <cell r="BT423" t="str">
            <v>Budget</v>
          </cell>
          <cell r="BU423" t="str">
            <v>Budget</v>
          </cell>
          <cell r="BV423" t="str">
            <v>Budget</v>
          </cell>
          <cell r="BW423" t="str">
            <v>Budget</v>
          </cell>
          <cell r="BX423" t="str">
            <v>Budget</v>
          </cell>
          <cell r="BY423" t="str">
            <v>Budget</v>
          </cell>
          <cell r="BZ423" t="str">
            <v>Budget</v>
          </cell>
          <cell r="CA423" t="str">
            <v>Budget</v>
          </cell>
          <cell r="CB423" t="str">
            <v>Budget</v>
          </cell>
          <cell r="CC423" t="str">
            <v>Budget</v>
          </cell>
        </row>
        <row r="424">
          <cell r="A424" t="str">
            <v>KRA</v>
          </cell>
          <cell r="B424" t="str">
            <v>A</v>
          </cell>
          <cell r="D424" t="str">
            <v>NET SALES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Y424" t="str">
            <v>NET SALES</v>
          </cell>
          <cell r="AB424">
            <v>0</v>
          </cell>
          <cell r="AC424">
            <v>0</v>
          </cell>
          <cell r="AD424">
            <v>0</v>
          </cell>
          <cell r="AE424">
            <v>207996.65604913901</v>
          </cell>
          <cell r="AF424">
            <v>238675.35296810517</v>
          </cell>
          <cell r="AG424">
            <v>235138.8024644602</v>
          </cell>
          <cell r="AH424">
            <v>257882.11108580217</v>
          </cell>
          <cell r="AI424">
            <v>254936.2319901814</v>
          </cell>
          <cell r="AJ424">
            <v>264986.76284975157</v>
          </cell>
          <cell r="AK424">
            <v>263772.67629019788</v>
          </cell>
          <cell r="AL424">
            <v>231132.76248441427</v>
          </cell>
          <cell r="AM424">
            <v>235478.64381794821</v>
          </cell>
          <cell r="AN424">
            <v>2190000.0000000005</v>
          </cell>
          <cell r="AW424">
            <v>145550.51</v>
          </cell>
          <cell r="AX424">
            <v>113644.72999999998</v>
          </cell>
          <cell r="AY424">
            <v>128460.37</v>
          </cell>
          <cell r="AZ424">
            <v>145931.91000000003</v>
          </cell>
          <cell r="BA424">
            <v>163635.43999999994</v>
          </cell>
          <cell r="BB424">
            <v>169528.19000000006</v>
          </cell>
          <cell r="BC424">
            <v>170755.08999999997</v>
          </cell>
          <cell r="BD424">
            <v>180868.15999999992</v>
          </cell>
          <cell r="BE424">
            <v>193460.9700000002</v>
          </cell>
          <cell r="BF424">
            <v>205081.90999999992</v>
          </cell>
          <cell r="BG424">
            <v>195873.35999999987</v>
          </cell>
          <cell r="BH424">
            <v>192547.98000000021</v>
          </cell>
          <cell r="BR424">
            <v>152100.28294999999</v>
          </cell>
          <cell r="BS424">
            <v>118758.74284999997</v>
          </cell>
          <cell r="BT424">
            <v>134241.08664999998</v>
          </cell>
          <cell r="BU424">
            <v>152498.84595000002</v>
          </cell>
          <cell r="BV424">
            <v>170999.03479999994</v>
          </cell>
          <cell r="BW424">
            <v>178004.59950000007</v>
          </cell>
          <cell r="BX424">
            <v>177585.29359999998</v>
          </cell>
          <cell r="BY424">
            <v>188102.88639999993</v>
          </cell>
          <cell r="BZ424">
            <v>203134.01850000021</v>
          </cell>
          <cell r="CA424">
            <v>164714.12650000004</v>
          </cell>
          <cell r="CB424">
            <v>164453.51943703706</v>
          </cell>
          <cell r="CC424">
            <v>169593.85279670783</v>
          </cell>
        </row>
        <row r="425">
          <cell r="A425" t="str">
            <v>KRA</v>
          </cell>
          <cell r="B425" t="str">
            <v>B</v>
          </cell>
          <cell r="D425" t="str">
            <v>COGS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Y425" t="str">
            <v>COGS</v>
          </cell>
          <cell r="AB425">
            <v>0</v>
          </cell>
          <cell r="AC425">
            <v>0</v>
          </cell>
          <cell r="AD425">
            <v>0</v>
          </cell>
          <cell r="AE425">
            <v>62398.996814741702</v>
          </cell>
          <cell r="AF425">
            <v>71602.605890431543</v>
          </cell>
          <cell r="AG425">
            <v>70541.64073933805</v>
          </cell>
          <cell r="AH425">
            <v>77364.633325740651</v>
          </cell>
          <cell r="AI425">
            <v>76480.869597054421</v>
          </cell>
          <cell r="AJ425">
            <v>79496.028854925462</v>
          </cell>
          <cell r="AK425">
            <v>79131.802887059355</v>
          </cell>
          <cell r="AL425">
            <v>69339.828745324281</v>
          </cell>
          <cell r="AM425">
            <v>70643.593145384453</v>
          </cell>
          <cell r="AN425">
            <v>657000</v>
          </cell>
          <cell r="AW425">
            <v>33317.661063364947</v>
          </cell>
          <cell r="AX425">
            <v>26004.596847022261</v>
          </cell>
          <cell r="AY425">
            <v>28861.557843647552</v>
          </cell>
          <cell r="AZ425">
            <v>31424.406458822228</v>
          </cell>
          <cell r="BA425">
            <v>35218.109999999993</v>
          </cell>
          <cell r="BB425">
            <v>36408.621722854608</v>
          </cell>
          <cell r="BC425">
            <v>36776.14</v>
          </cell>
          <cell r="BD425">
            <v>40045.790000000015</v>
          </cell>
          <cell r="BE425">
            <v>41058.579999999965</v>
          </cell>
          <cell r="BF425">
            <v>25567.000000000044</v>
          </cell>
          <cell r="BG425">
            <v>63347.506959841427</v>
          </cell>
          <cell r="BH425">
            <v>42618.034154627021</v>
          </cell>
          <cell r="BR425">
            <v>33462.062248999995</v>
          </cell>
          <cell r="BS425">
            <v>26126.923426999987</v>
          </cell>
          <cell r="BT425">
            <v>29533.039062999989</v>
          </cell>
          <cell r="BU425">
            <v>32787.251879250005</v>
          </cell>
          <cell r="BV425">
            <v>36764.79248199999</v>
          </cell>
          <cell r="BW425">
            <v>38270.988892499998</v>
          </cell>
          <cell r="BX425">
            <v>38180.838124000002</v>
          </cell>
          <cell r="BY425">
            <v>40442.120575999987</v>
          </cell>
          <cell r="BZ425">
            <v>43673.813977500045</v>
          </cell>
          <cell r="CA425">
            <v>34919.394818000001</v>
          </cell>
          <cell r="CB425">
            <v>34864.146120651858</v>
          </cell>
          <cell r="CC425">
            <v>36462.678351292183</v>
          </cell>
        </row>
        <row r="426">
          <cell r="A426" t="str">
            <v>KRA</v>
          </cell>
          <cell r="D426" t="str">
            <v>GROSS MARGIN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Y426" t="str">
            <v>GROSS MARGIN</v>
          </cell>
          <cell r="AB426">
            <v>0</v>
          </cell>
          <cell r="AC426">
            <v>0</v>
          </cell>
          <cell r="AD426">
            <v>0</v>
          </cell>
          <cell r="AE426">
            <v>145597.65923439732</v>
          </cell>
          <cell r="AF426">
            <v>167072.74707767362</v>
          </cell>
          <cell r="AG426">
            <v>164597.16172512213</v>
          </cell>
          <cell r="AH426">
            <v>180517.47776006151</v>
          </cell>
          <cell r="AI426">
            <v>178455.362393127</v>
          </cell>
          <cell r="AJ426">
            <v>185490.73399482609</v>
          </cell>
          <cell r="AK426">
            <v>184640.87340313854</v>
          </cell>
          <cell r="AL426">
            <v>161792.93373908999</v>
          </cell>
          <cell r="AM426">
            <v>164835.05067256375</v>
          </cell>
          <cell r="AN426">
            <v>1533000</v>
          </cell>
          <cell r="AW426">
            <v>112232.84893663507</v>
          </cell>
          <cell r="AX426">
            <v>87640.133152977724</v>
          </cell>
          <cell r="AY426">
            <v>99598.812156352447</v>
          </cell>
          <cell r="AZ426">
            <v>114507.50354117781</v>
          </cell>
          <cell r="BA426">
            <v>128417.32999999996</v>
          </cell>
          <cell r="BB426">
            <v>133119.56827714544</v>
          </cell>
          <cell r="BC426">
            <v>133978.94999999995</v>
          </cell>
          <cell r="BD426">
            <v>140822.36999999991</v>
          </cell>
          <cell r="BE426">
            <v>152402.39000000025</v>
          </cell>
          <cell r="BF426">
            <v>179514.90999999986</v>
          </cell>
          <cell r="BG426">
            <v>132525.85304015846</v>
          </cell>
          <cell r="BH426">
            <v>149929.94584537321</v>
          </cell>
          <cell r="BR426">
            <v>118638.220701</v>
          </cell>
          <cell r="BS426">
            <v>92631.819422999979</v>
          </cell>
          <cell r="BT426">
            <v>104708.04758699999</v>
          </cell>
          <cell r="BU426">
            <v>119711.59407075001</v>
          </cell>
          <cell r="BV426">
            <v>134234.24231799995</v>
          </cell>
          <cell r="BW426">
            <v>139733.61060750007</v>
          </cell>
          <cell r="BX426">
            <v>139404.45547599997</v>
          </cell>
          <cell r="BY426">
            <v>147660.76582399994</v>
          </cell>
          <cell r="BZ426">
            <v>159460.20452250016</v>
          </cell>
          <cell r="CA426">
            <v>129794.73168200004</v>
          </cell>
          <cell r="CB426">
            <v>129589.3733163852</v>
          </cell>
          <cell r="CC426">
            <v>133131.17444541564</v>
          </cell>
        </row>
        <row r="427">
          <cell r="A427" t="str">
            <v>KRA</v>
          </cell>
          <cell r="B427" t="str">
            <v>C</v>
          </cell>
          <cell r="D427" t="str">
            <v>Income from suppliers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Y427" t="str">
            <v>Income from suppliers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W427">
            <v>2298.9435087752049</v>
          </cell>
          <cell r="AX427">
            <v>1612.1610650592622</v>
          </cell>
          <cell r="AY427">
            <v>1116.7744184841322</v>
          </cell>
          <cell r="AZ427">
            <v>1458.2455941155363</v>
          </cell>
          <cell r="BA427">
            <v>2295.5181709414078</v>
          </cell>
          <cell r="BB427">
            <v>2833.3382024380553</v>
          </cell>
          <cell r="BC427">
            <v>1233.8032508136284</v>
          </cell>
          <cell r="BD427">
            <v>2586.3266743182644</v>
          </cell>
          <cell r="BE427">
            <v>2860.9443855907557</v>
          </cell>
          <cell r="BF427">
            <v>3482.5207637248882</v>
          </cell>
          <cell r="BG427">
            <v>2454.4479028132523</v>
          </cell>
          <cell r="BH427">
            <v>4992.0912342000202</v>
          </cell>
          <cell r="BR427">
            <v>3688.6261219960702</v>
          </cell>
          <cell r="BS427">
            <v>2355.4409875106317</v>
          </cell>
          <cell r="BT427">
            <v>2319.6293188235209</v>
          </cell>
          <cell r="BU427">
            <v>1843.7129418257434</v>
          </cell>
          <cell r="BV427">
            <v>2049.522692449872</v>
          </cell>
          <cell r="BW427">
            <v>2170.6364112590149</v>
          </cell>
          <cell r="BX427">
            <v>2144.4223375684883</v>
          </cell>
          <cell r="BY427">
            <v>2361.7993226894969</v>
          </cell>
          <cell r="BZ427">
            <v>2382.2281858066126</v>
          </cell>
          <cell r="CA427">
            <v>2040.0714710313532</v>
          </cell>
          <cell r="CB427">
            <v>2068.4051253026223</v>
          </cell>
          <cell r="CC427">
            <v>2251.1555209728062</v>
          </cell>
        </row>
        <row r="428">
          <cell r="A428" t="str">
            <v>KRA</v>
          </cell>
          <cell r="D428" t="str">
            <v>TOTAL MARGIN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Y428" t="str">
            <v>TOTAL MARGIN</v>
          </cell>
          <cell r="AB428">
            <v>0</v>
          </cell>
          <cell r="AC428">
            <v>0</v>
          </cell>
          <cell r="AD428">
            <v>0</v>
          </cell>
          <cell r="AE428">
            <v>145597.65923439732</v>
          </cell>
          <cell r="AF428">
            <v>167072.74707767362</v>
          </cell>
          <cell r="AG428">
            <v>164597.16172512213</v>
          </cell>
          <cell r="AH428">
            <v>180517.47776006151</v>
          </cell>
          <cell r="AI428">
            <v>178455.362393127</v>
          </cell>
          <cell r="AJ428">
            <v>185490.73399482609</v>
          </cell>
          <cell r="AK428">
            <v>184640.87340313854</v>
          </cell>
          <cell r="AL428">
            <v>161792.93373908999</v>
          </cell>
          <cell r="AM428">
            <v>164835.05067256375</v>
          </cell>
          <cell r="AN428">
            <v>1533000</v>
          </cell>
          <cell r="AW428">
            <v>114531.79244541028</v>
          </cell>
          <cell r="AX428">
            <v>89252.294218036986</v>
          </cell>
          <cell r="AY428">
            <v>100715.58657483658</v>
          </cell>
          <cell r="AZ428">
            <v>115965.74913529334</v>
          </cell>
          <cell r="BA428">
            <v>130712.84817094136</v>
          </cell>
          <cell r="BB428">
            <v>135952.9064795835</v>
          </cell>
          <cell r="BC428">
            <v>135212.75325081358</v>
          </cell>
          <cell r="BD428">
            <v>143408.69667431817</v>
          </cell>
          <cell r="BE428">
            <v>155263.33438559101</v>
          </cell>
          <cell r="BF428">
            <v>182997.43076372475</v>
          </cell>
          <cell r="BG428">
            <v>134980.30094297172</v>
          </cell>
          <cell r="BH428">
            <v>154922.03707957323</v>
          </cell>
          <cell r="BR428">
            <v>122326.84682299607</v>
          </cell>
          <cell r="BS428">
            <v>94987.260410510615</v>
          </cell>
          <cell r="BT428">
            <v>107027.67690582351</v>
          </cell>
          <cell r="BU428">
            <v>121555.30701257575</v>
          </cell>
          <cell r="BV428">
            <v>136283.76501044983</v>
          </cell>
          <cell r="BW428">
            <v>141904.24701875908</v>
          </cell>
          <cell r="BX428">
            <v>141548.87781356846</v>
          </cell>
          <cell r="BY428">
            <v>150022.56514668945</v>
          </cell>
          <cell r="BZ428">
            <v>161842.43270830676</v>
          </cell>
          <cell r="CA428">
            <v>131834.80315303139</v>
          </cell>
          <cell r="CB428">
            <v>131657.77844168781</v>
          </cell>
          <cell r="CC428">
            <v>135382.32996638844</v>
          </cell>
        </row>
        <row r="429">
          <cell r="A429" t="str">
            <v>KRA</v>
          </cell>
          <cell r="B429" t="str">
            <v>DJ</v>
          </cell>
          <cell r="D429" t="str">
            <v>Total Rent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Y429" t="str">
            <v>Total Rent</v>
          </cell>
          <cell r="AB429">
            <v>0</v>
          </cell>
          <cell r="AC429">
            <v>0</v>
          </cell>
          <cell r="AD429">
            <v>0</v>
          </cell>
          <cell r="AE429">
            <v>57778</v>
          </cell>
          <cell r="AF429">
            <v>57778</v>
          </cell>
          <cell r="AG429">
            <v>57778</v>
          </cell>
          <cell r="AH429">
            <v>57778</v>
          </cell>
          <cell r="AI429">
            <v>57778</v>
          </cell>
          <cell r="AJ429">
            <v>57778</v>
          </cell>
          <cell r="AK429">
            <v>57778</v>
          </cell>
          <cell r="AL429">
            <v>57778</v>
          </cell>
          <cell r="AM429">
            <v>57778</v>
          </cell>
          <cell r="AN429">
            <v>520002</v>
          </cell>
          <cell r="AW429">
            <v>17138.52</v>
          </cell>
          <cell r="AX429">
            <v>17138.52</v>
          </cell>
          <cell r="AY429">
            <v>17138.519999999997</v>
          </cell>
          <cell r="AZ429">
            <v>17138.520000000004</v>
          </cell>
          <cell r="BA429">
            <v>17138.520000000004</v>
          </cell>
          <cell r="BB429">
            <v>17138.51999999999</v>
          </cell>
          <cell r="BC429">
            <v>17138.520000000004</v>
          </cell>
          <cell r="BD429">
            <v>17138.520000000004</v>
          </cell>
          <cell r="BE429">
            <v>17138.51999999999</v>
          </cell>
          <cell r="BF429">
            <v>17138.520000000019</v>
          </cell>
          <cell r="BG429">
            <v>17138.51999999999</v>
          </cell>
          <cell r="BH429">
            <v>17138.51999999999</v>
          </cell>
          <cell r="BR429">
            <v>17138.520000000004</v>
          </cell>
          <cell r="BS429">
            <v>17138.520000000004</v>
          </cell>
          <cell r="BT429">
            <v>17138.520000000004</v>
          </cell>
          <cell r="BU429">
            <v>17138.520000000004</v>
          </cell>
          <cell r="BV429">
            <v>17138.520000000004</v>
          </cell>
          <cell r="BW429">
            <v>17138.520000000004</v>
          </cell>
          <cell r="BX429">
            <v>17138.520000000004</v>
          </cell>
          <cell r="BY429">
            <v>17138.520000000004</v>
          </cell>
          <cell r="BZ429">
            <v>17138.520000000004</v>
          </cell>
          <cell r="CA429">
            <v>17138.520000000004</v>
          </cell>
          <cell r="CB429">
            <v>17138.520000000004</v>
          </cell>
          <cell r="CC429">
            <v>17138.520000000004</v>
          </cell>
        </row>
        <row r="430">
          <cell r="A430" t="str">
            <v>KRA</v>
          </cell>
          <cell r="B430" t="str">
            <v>I</v>
          </cell>
          <cell r="D430" t="str">
            <v>Staff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Y430" t="str">
            <v>Staff</v>
          </cell>
          <cell r="AB430">
            <v>0</v>
          </cell>
          <cell r="AC430">
            <v>0</v>
          </cell>
          <cell r="AD430">
            <v>0</v>
          </cell>
          <cell r="AE430">
            <v>92160</v>
          </cell>
          <cell r="AF430">
            <v>69120</v>
          </cell>
          <cell r="AG430">
            <v>69120</v>
          </cell>
          <cell r="AH430">
            <v>69120</v>
          </cell>
          <cell r="AI430">
            <v>69120</v>
          </cell>
          <cell r="AJ430">
            <v>69120</v>
          </cell>
          <cell r="AK430">
            <v>69120</v>
          </cell>
          <cell r="AL430">
            <v>69120</v>
          </cell>
          <cell r="AM430">
            <v>69120</v>
          </cell>
          <cell r="AN430">
            <v>645120</v>
          </cell>
          <cell r="AW430">
            <v>31997.859999999997</v>
          </cell>
          <cell r="AX430">
            <v>33933.920000000006</v>
          </cell>
          <cell r="AY430">
            <v>34084.32</v>
          </cell>
          <cell r="AZ430">
            <v>36975.97</v>
          </cell>
          <cell r="BA430">
            <v>34713.01</v>
          </cell>
          <cell r="BB430">
            <v>35940.879999999983</v>
          </cell>
          <cell r="BC430">
            <v>41600.39</v>
          </cell>
          <cell r="BD430">
            <v>46324.41</v>
          </cell>
          <cell r="BE430">
            <v>45607.859999999993</v>
          </cell>
          <cell r="BF430">
            <v>34553.970000000016</v>
          </cell>
          <cell r="BG430">
            <v>39768.31</v>
          </cell>
          <cell r="BH430">
            <v>35680.299999999988</v>
          </cell>
          <cell r="BR430">
            <v>41797.049290412557</v>
          </cell>
          <cell r="BS430">
            <v>40667.315423131615</v>
          </cell>
          <cell r="BT430">
            <v>40876.475986666672</v>
          </cell>
          <cell r="BU430">
            <v>44325.256159999997</v>
          </cell>
          <cell r="BV430">
            <v>46223.538083623367</v>
          </cell>
          <cell r="BW430">
            <v>45489.555862322261</v>
          </cell>
          <cell r="BX430">
            <v>45868.313283553522</v>
          </cell>
          <cell r="BY430">
            <v>43588.798185258725</v>
          </cell>
          <cell r="BZ430">
            <v>45219.842603440695</v>
          </cell>
          <cell r="CA430">
            <v>45453.817615172396</v>
          </cell>
          <cell r="CB430">
            <v>45383.321325205019</v>
          </cell>
          <cell r="CC430">
            <v>45548.76266779413</v>
          </cell>
        </row>
        <row r="431">
          <cell r="A431" t="str">
            <v>KRA</v>
          </cell>
          <cell r="B431" t="str">
            <v>EF</v>
          </cell>
          <cell r="D431" t="str">
            <v>Warehouse &amp; Distribution Costs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Y431" t="str">
            <v>Warehouse &amp; Distribution Costs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B431">
            <v>0</v>
          </cell>
          <cell r="CC431">
            <v>0</v>
          </cell>
        </row>
        <row r="432">
          <cell r="A432" t="str">
            <v>KRA</v>
          </cell>
          <cell r="B432" t="str">
            <v>KLM</v>
          </cell>
          <cell r="D432" t="str">
            <v>Utilities / Supplies / Services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Y432" t="str">
            <v>Utilities / Supplies / Services</v>
          </cell>
          <cell r="AB432">
            <v>0</v>
          </cell>
          <cell r="AC432">
            <v>0</v>
          </cell>
          <cell r="AD432">
            <v>0</v>
          </cell>
          <cell r="AE432">
            <v>2000</v>
          </cell>
          <cell r="AF432">
            <v>2000</v>
          </cell>
          <cell r="AG432">
            <v>2000</v>
          </cell>
          <cell r="AH432">
            <v>2000</v>
          </cell>
          <cell r="AI432">
            <v>2000</v>
          </cell>
          <cell r="AJ432">
            <v>2000</v>
          </cell>
          <cell r="AK432">
            <v>2000</v>
          </cell>
          <cell r="AL432">
            <v>2000</v>
          </cell>
          <cell r="AM432">
            <v>2000</v>
          </cell>
          <cell r="AN432">
            <v>18000</v>
          </cell>
          <cell r="AW432">
            <v>18303.090000000004</v>
          </cell>
          <cell r="AX432">
            <v>16213.310000000003</v>
          </cell>
          <cell r="AY432">
            <v>20023.489999999998</v>
          </cell>
          <cell r="AZ432">
            <v>15997.369999999999</v>
          </cell>
          <cell r="BA432">
            <v>19771.619999999995</v>
          </cell>
          <cell r="BB432">
            <v>21913.270000000004</v>
          </cell>
          <cell r="BC432">
            <v>16131.479999999998</v>
          </cell>
          <cell r="BD432">
            <v>20145.439999999995</v>
          </cell>
          <cell r="BE432">
            <v>20725.7</v>
          </cell>
          <cell r="BF432">
            <v>21712.460000000006</v>
          </cell>
          <cell r="BG432">
            <v>16367.499999999998</v>
          </cell>
          <cell r="BH432">
            <v>16435.349999999984</v>
          </cell>
          <cell r="BR432">
            <v>19415.149211111115</v>
          </cell>
          <cell r="BS432">
            <v>17840.327661111111</v>
          </cell>
          <cell r="BT432">
            <v>24810.283961111109</v>
          </cell>
          <cell r="BU432">
            <v>15943.72436111111</v>
          </cell>
          <cell r="BV432">
            <v>20085.787111111113</v>
          </cell>
          <cell r="BW432">
            <v>22417.445111111116</v>
          </cell>
          <cell r="BX432">
            <v>16936.130461111108</v>
          </cell>
          <cell r="BY432">
            <v>19815.259161111102</v>
          </cell>
          <cell r="BZ432">
            <v>24547.720461111112</v>
          </cell>
          <cell r="CA432">
            <v>19077.091233333333</v>
          </cell>
          <cell r="CB432">
            <v>19777.091233333333</v>
          </cell>
          <cell r="CC432">
            <v>19077.091233333333</v>
          </cell>
        </row>
        <row r="433">
          <cell r="A433" t="str">
            <v>KRA</v>
          </cell>
          <cell r="B433" t="str">
            <v>N</v>
          </cell>
          <cell r="D433" t="str">
            <v>Tax, Duty &amp; Other Charges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Y433" t="str">
            <v>Tax, Duty &amp; Other Charges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W433">
            <v>18.010000000000002</v>
          </cell>
          <cell r="AX433">
            <v>20.849999999999998</v>
          </cell>
          <cell r="AY433">
            <v>31.230000000000004</v>
          </cell>
          <cell r="AZ433">
            <v>92.58</v>
          </cell>
          <cell r="BA433">
            <v>13.260000000000005</v>
          </cell>
          <cell r="BB433">
            <v>14.509999999999991</v>
          </cell>
          <cell r="BC433">
            <v>12.590000000000003</v>
          </cell>
          <cell r="BD433">
            <v>12.359999999999985</v>
          </cell>
          <cell r="BE433">
            <v>12.380000000000024</v>
          </cell>
          <cell r="BF433">
            <v>8.4799999999999898</v>
          </cell>
          <cell r="BG433">
            <v>89.649999999999991</v>
          </cell>
          <cell r="BH433">
            <v>89.48</v>
          </cell>
          <cell r="BR433">
            <v>25.813933333333335</v>
          </cell>
          <cell r="BS433">
            <v>25.813933333333335</v>
          </cell>
          <cell r="BT433">
            <v>25.813933333333335</v>
          </cell>
          <cell r="BU433">
            <v>25.813933333333335</v>
          </cell>
          <cell r="BV433">
            <v>25.813933333333335</v>
          </cell>
          <cell r="BW433">
            <v>25.813933333333335</v>
          </cell>
          <cell r="BX433">
            <v>25.813933333333335</v>
          </cell>
          <cell r="BY433">
            <v>25.813933333333335</v>
          </cell>
          <cell r="BZ433">
            <v>25.813933333333335</v>
          </cell>
          <cell r="CA433">
            <v>25.813933333333335</v>
          </cell>
          <cell r="CB433">
            <v>25.813933333333335</v>
          </cell>
          <cell r="CC433">
            <v>25.813933333333335</v>
          </cell>
        </row>
        <row r="434">
          <cell r="A434" t="str">
            <v>KRA</v>
          </cell>
          <cell r="B434" t="str">
            <v>O</v>
          </cell>
          <cell r="D434" t="str">
            <v>Marketing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Y434" t="str">
            <v>Marketing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W434">
            <v>866.30000000000007</v>
          </cell>
          <cell r="AX434">
            <v>736.41000000000008</v>
          </cell>
          <cell r="AY434">
            <v>2235.34</v>
          </cell>
          <cell r="AZ434">
            <v>1738.04</v>
          </cell>
          <cell r="BA434">
            <v>1157.2999999999997</v>
          </cell>
          <cell r="BB434">
            <v>730.13</v>
          </cell>
          <cell r="BC434">
            <v>3506.98</v>
          </cell>
          <cell r="BD434">
            <v>1476.5900000000001</v>
          </cell>
          <cell r="BE434">
            <v>1784.069999999999</v>
          </cell>
          <cell r="BF434">
            <v>955.82000000000096</v>
          </cell>
          <cell r="BG434">
            <v>1520.2199999999991</v>
          </cell>
          <cell r="BH434">
            <v>1111.9800000000009</v>
          </cell>
          <cell r="BR434">
            <v>2570</v>
          </cell>
          <cell r="BS434">
            <v>2570</v>
          </cell>
          <cell r="BT434">
            <v>2570</v>
          </cell>
          <cell r="BU434">
            <v>2570</v>
          </cell>
          <cell r="BV434">
            <v>2570</v>
          </cell>
          <cell r="BW434">
            <v>2570</v>
          </cell>
          <cell r="BX434">
            <v>2570</v>
          </cell>
          <cell r="BY434">
            <v>2570</v>
          </cell>
          <cell r="BZ434">
            <v>2570</v>
          </cell>
          <cell r="CA434">
            <v>2570</v>
          </cell>
          <cell r="CB434">
            <v>2570</v>
          </cell>
          <cell r="CC434">
            <v>2570</v>
          </cell>
        </row>
        <row r="435">
          <cell r="A435" t="str">
            <v>KRA</v>
          </cell>
          <cell r="D435" t="str">
            <v>TOTAL COST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Y435" t="str">
            <v>TOTAL COST</v>
          </cell>
          <cell r="AB435">
            <v>0</v>
          </cell>
          <cell r="AC435">
            <v>0</v>
          </cell>
          <cell r="AD435">
            <v>0</v>
          </cell>
          <cell r="AE435">
            <v>151938</v>
          </cell>
          <cell r="AF435">
            <v>128898</v>
          </cell>
          <cell r="AG435">
            <v>128898</v>
          </cell>
          <cell r="AH435">
            <v>128898</v>
          </cell>
          <cell r="AI435">
            <v>128898</v>
          </cell>
          <cell r="AJ435">
            <v>128898</v>
          </cell>
          <cell r="AK435">
            <v>128898</v>
          </cell>
          <cell r="AL435">
            <v>128898</v>
          </cell>
          <cell r="AM435">
            <v>128898</v>
          </cell>
          <cell r="AN435">
            <v>1183122</v>
          </cell>
          <cell r="AW435">
            <v>68323.78</v>
          </cell>
          <cell r="AX435">
            <v>68043.010000000009</v>
          </cell>
          <cell r="AY435">
            <v>73512.89999999998</v>
          </cell>
          <cell r="AZ435">
            <v>71942.48</v>
          </cell>
          <cell r="BA435">
            <v>72793.709999999992</v>
          </cell>
          <cell r="BB435">
            <v>75737.309999999983</v>
          </cell>
          <cell r="BC435">
            <v>78389.959999999992</v>
          </cell>
          <cell r="BD435">
            <v>85097.319999999992</v>
          </cell>
          <cell r="BE435">
            <v>85268.529999999984</v>
          </cell>
          <cell r="BF435">
            <v>74369.250000000044</v>
          </cell>
          <cell r="BG435">
            <v>74884.199999999983</v>
          </cell>
          <cell r="BH435">
            <v>70455.629999999946</v>
          </cell>
          <cell r="BR435">
            <v>80946.532434857014</v>
          </cell>
          <cell r="BS435">
            <v>78241.977017576064</v>
          </cell>
          <cell r="BT435">
            <v>85421.093881111126</v>
          </cell>
          <cell r="BU435">
            <v>80003.314454444451</v>
          </cell>
          <cell r="BV435">
            <v>86043.659128067826</v>
          </cell>
          <cell r="BW435">
            <v>87641.334906766715</v>
          </cell>
          <cell r="BX435">
            <v>82538.777677997976</v>
          </cell>
          <cell r="BY435">
            <v>83138.391279703166</v>
          </cell>
          <cell r="BZ435">
            <v>89501.896997885153</v>
          </cell>
          <cell r="CA435">
            <v>84265.242781839072</v>
          </cell>
          <cell r="CB435">
            <v>84894.746491871701</v>
          </cell>
          <cell r="CC435">
            <v>84360.187834460798</v>
          </cell>
        </row>
        <row r="436">
          <cell r="A436" t="str">
            <v>KRA</v>
          </cell>
          <cell r="D436" t="str">
            <v>STORE CASH CONTRIBUTION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Y436" t="str">
            <v>STORE CASH CONTRIBUTION</v>
          </cell>
          <cell r="AB436">
            <v>0</v>
          </cell>
          <cell r="AC436">
            <v>0</v>
          </cell>
          <cell r="AD436">
            <v>0</v>
          </cell>
          <cell r="AE436">
            <v>-6340.3407656026829</v>
          </cell>
          <cell r="AF436">
            <v>38174.747077673615</v>
          </cell>
          <cell r="AG436">
            <v>35699.161725122132</v>
          </cell>
          <cell r="AH436">
            <v>51619.477760061505</v>
          </cell>
          <cell r="AI436">
            <v>49557.362393126998</v>
          </cell>
          <cell r="AJ436">
            <v>56592.733994826092</v>
          </cell>
          <cell r="AK436">
            <v>55742.873403138539</v>
          </cell>
          <cell r="AL436">
            <v>32894.933739089989</v>
          </cell>
          <cell r="AM436">
            <v>35937.050672563753</v>
          </cell>
          <cell r="AN436">
            <v>349877.99999999988</v>
          </cell>
          <cell r="AW436">
            <v>46208.012445410277</v>
          </cell>
          <cell r="AX436">
            <v>21209.284218036977</v>
          </cell>
          <cell r="AY436">
            <v>27202.686574836596</v>
          </cell>
          <cell r="AZ436">
            <v>44023.269135293347</v>
          </cell>
          <cell r="BA436">
            <v>57919.138170941369</v>
          </cell>
          <cell r="BB436">
            <v>60215.596479583517</v>
          </cell>
          <cell r="BC436">
            <v>56822.793250813585</v>
          </cell>
          <cell r="BD436">
            <v>58311.376674318177</v>
          </cell>
          <cell r="BE436">
            <v>69994.804385591022</v>
          </cell>
          <cell r="BF436">
            <v>108628.18076372471</v>
          </cell>
          <cell r="BG436">
            <v>60096.100942971738</v>
          </cell>
          <cell r="BH436">
            <v>84466.407079573284</v>
          </cell>
          <cell r="BR436">
            <v>41380.314388139057</v>
          </cell>
          <cell r="BS436">
            <v>16745.283392934551</v>
          </cell>
          <cell r="BT436">
            <v>21606.583024712381</v>
          </cell>
          <cell r="BU436">
            <v>41551.9925581313</v>
          </cell>
          <cell r="BV436">
            <v>50240.105882382006</v>
          </cell>
          <cell r="BW436">
            <v>54262.912111992366</v>
          </cell>
          <cell r="BX436">
            <v>59010.100135570479</v>
          </cell>
          <cell r="BY436">
            <v>66884.173866986283</v>
          </cell>
          <cell r="BZ436">
            <v>72340.535710421609</v>
          </cell>
          <cell r="CA436">
            <v>47569.560371192318</v>
          </cell>
          <cell r="CB436">
            <v>46763.031949816112</v>
          </cell>
          <cell r="CC436">
            <v>51022.142131927641</v>
          </cell>
        </row>
        <row r="437">
          <cell r="A437" t="str">
            <v>KRA</v>
          </cell>
          <cell r="B437" t="str">
            <v>S</v>
          </cell>
          <cell r="D437" t="str">
            <v>Central Costs</v>
          </cell>
          <cell r="G437">
            <v>1.4106000000000003</v>
          </cell>
          <cell r="H437">
            <v>1.4990999999999994</v>
          </cell>
          <cell r="I437">
            <v>342.09479999999996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345.00449999999995</v>
          </cell>
          <cell r="Y437" t="str">
            <v>Central Costs</v>
          </cell>
          <cell r="AB437">
            <v>0</v>
          </cell>
          <cell r="AC437">
            <v>0</v>
          </cell>
          <cell r="AD437">
            <v>0</v>
          </cell>
          <cell r="AE437">
            <v>4950.4469077525737</v>
          </cell>
          <cell r="AF437">
            <v>4950.4469077525746</v>
          </cell>
          <cell r="AG437">
            <v>4950.4469077525737</v>
          </cell>
          <cell r="AH437">
            <v>4950.4469077525746</v>
          </cell>
          <cell r="AI437">
            <v>4950.4469077525746</v>
          </cell>
          <cell r="AJ437">
            <v>4950.4469077525737</v>
          </cell>
          <cell r="AK437">
            <v>4635.1711329945338</v>
          </cell>
          <cell r="AL437">
            <v>4635.1711329945338</v>
          </cell>
          <cell r="AM437">
            <v>4635.1711329945347</v>
          </cell>
          <cell r="AN437">
            <v>43608.194845499042</v>
          </cell>
          <cell r="AW437">
            <v>7379.6692990817728</v>
          </cell>
          <cell r="AX437">
            <v>7162.4252993970795</v>
          </cell>
          <cell r="AY437">
            <v>7018.7052619332162</v>
          </cell>
          <cell r="AZ437">
            <v>9740.8728410682543</v>
          </cell>
          <cell r="BA437">
            <v>13616.152617857533</v>
          </cell>
          <cell r="BB437">
            <v>5095.5737798164992</v>
          </cell>
          <cell r="BC437">
            <v>11217.431238675894</v>
          </cell>
          <cell r="BD437">
            <v>11765.626046274792</v>
          </cell>
          <cell r="BE437">
            <v>12794.030276020838</v>
          </cell>
          <cell r="BF437">
            <v>15735.270184007986</v>
          </cell>
          <cell r="BG437">
            <v>17702.976216918203</v>
          </cell>
          <cell r="BH437">
            <v>17595.562587742479</v>
          </cell>
          <cell r="BR437">
            <v>7761.515931226455</v>
          </cell>
          <cell r="BS437">
            <v>6744.6694684674931</v>
          </cell>
          <cell r="BT437">
            <v>6831.9986673783224</v>
          </cell>
          <cell r="BU437">
            <v>7159.2239521849588</v>
          </cell>
          <cell r="BV437">
            <v>8195.19865763899</v>
          </cell>
          <cell r="BW437">
            <v>6356.9593585451294</v>
          </cell>
          <cell r="BX437">
            <v>5415.0957360815592</v>
          </cell>
          <cell r="BY437">
            <v>6175.6340735675549</v>
          </cell>
          <cell r="BZ437">
            <v>7538.2073161794615</v>
          </cell>
          <cell r="CA437">
            <v>6524.5681829446257</v>
          </cell>
          <cell r="CB437">
            <v>7139.0540993315371</v>
          </cell>
          <cell r="CC437">
            <v>7826.9053297370556</v>
          </cell>
        </row>
        <row r="438">
          <cell r="A438" t="str">
            <v>KRA</v>
          </cell>
          <cell r="D438" t="str">
            <v>EBITDA</v>
          </cell>
          <cell r="G438">
            <v>-1.4106000000000003</v>
          </cell>
          <cell r="H438">
            <v>-1.4990999999999994</v>
          </cell>
          <cell r="I438">
            <v>-342.09479999999996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-345.00449999999995</v>
          </cell>
          <cell r="Y438" t="str">
            <v>EBITDA</v>
          </cell>
          <cell r="AB438">
            <v>0</v>
          </cell>
          <cell r="AC438">
            <v>0</v>
          </cell>
          <cell r="AD438">
            <v>0</v>
          </cell>
          <cell r="AE438">
            <v>-11290.787673355257</v>
          </cell>
          <cell r="AF438">
            <v>33224.300169921044</v>
          </cell>
          <cell r="AG438">
            <v>30748.71481736956</v>
          </cell>
          <cell r="AH438">
            <v>46669.030852308933</v>
          </cell>
          <cell r="AI438">
            <v>44606.915485374426</v>
          </cell>
          <cell r="AJ438">
            <v>51642.287087073521</v>
          </cell>
          <cell r="AK438">
            <v>51107.702270144007</v>
          </cell>
          <cell r="AL438">
            <v>28259.762606095457</v>
          </cell>
          <cell r="AM438">
            <v>31301.879539569218</v>
          </cell>
          <cell r="AN438">
            <v>306269.80515450088</v>
          </cell>
          <cell r="AW438">
            <v>38828.343146328501</v>
          </cell>
          <cell r="AX438">
            <v>14046.858918639897</v>
          </cell>
          <cell r="AY438">
            <v>20183.981312903379</v>
          </cell>
          <cell r="AZ438">
            <v>34282.396294225095</v>
          </cell>
          <cell r="BA438">
            <v>44302.985553083839</v>
          </cell>
          <cell r="BB438">
            <v>55120.022699767018</v>
          </cell>
          <cell r="BC438">
            <v>45605.362012137688</v>
          </cell>
          <cell r="BD438">
            <v>46545.750628043388</v>
          </cell>
          <cell r="BE438">
            <v>57200.774109570186</v>
          </cell>
          <cell r="BF438">
            <v>92892.910579716729</v>
          </cell>
          <cell r="BG438">
            <v>42393.124726053531</v>
          </cell>
          <cell r="BH438">
            <v>66870.844491830809</v>
          </cell>
          <cell r="BR438">
            <v>33618.798456912598</v>
          </cell>
          <cell r="BS438">
            <v>10000.613924467058</v>
          </cell>
          <cell r="BT438">
            <v>14774.584357334059</v>
          </cell>
          <cell r="BU438">
            <v>34392.768605946345</v>
          </cell>
          <cell r="BV438">
            <v>42044.907224743016</v>
          </cell>
          <cell r="BW438">
            <v>47905.952753447236</v>
          </cell>
          <cell r="BX438">
            <v>53595.00439948892</v>
          </cell>
          <cell r="BY438">
            <v>60708.539793418728</v>
          </cell>
          <cell r="BZ438">
            <v>64802.328394242148</v>
          </cell>
          <cell r="CA438">
            <v>41044.992188247692</v>
          </cell>
          <cell r="CB438">
            <v>39623.977850484574</v>
          </cell>
          <cell r="CC438">
            <v>43195.236802190586</v>
          </cell>
        </row>
        <row r="439">
          <cell r="A439" t="str">
            <v>KRA</v>
          </cell>
          <cell r="B439" t="str">
            <v>R</v>
          </cell>
          <cell r="D439" t="str">
            <v>Depreciation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Y439" t="str">
            <v>Depreciation</v>
          </cell>
          <cell r="AB439">
            <v>0</v>
          </cell>
          <cell r="AC439">
            <v>0</v>
          </cell>
          <cell r="AD439">
            <v>0</v>
          </cell>
          <cell r="AE439">
            <v>312.00349727853143</v>
          </cell>
          <cell r="AF439">
            <v>312.00562513245643</v>
          </cell>
          <cell r="AG439">
            <v>312.00349727853143</v>
          </cell>
          <cell r="AH439">
            <v>312.00562513245643</v>
          </cell>
          <cell r="AI439">
            <v>312.00349727853148</v>
          </cell>
          <cell r="AJ439">
            <v>312.00562513245637</v>
          </cell>
          <cell r="AK439">
            <v>312.00349727853143</v>
          </cell>
          <cell r="AL439">
            <v>312.00562513245637</v>
          </cell>
          <cell r="AM439">
            <v>312.01775389982896</v>
          </cell>
          <cell r="AN439">
            <v>2808.0542435437806</v>
          </cell>
          <cell r="AW439">
            <v>10603.02</v>
          </cell>
          <cell r="AX439">
            <v>10602.95</v>
          </cell>
          <cell r="AY439">
            <v>11983.73</v>
          </cell>
          <cell r="AZ439">
            <v>11032.04</v>
          </cell>
          <cell r="BA439">
            <v>11032.110000000004</v>
          </cell>
          <cell r="BB439">
            <v>11032.039999999994</v>
          </cell>
          <cell r="BC439">
            <v>13642.11</v>
          </cell>
          <cell r="BD439">
            <v>11032.040000000005</v>
          </cell>
          <cell r="BE439">
            <v>11066.819999999992</v>
          </cell>
          <cell r="BF439">
            <v>11066.740000000003</v>
          </cell>
          <cell r="BG439">
            <v>11066.820000000007</v>
          </cell>
          <cell r="BH439">
            <v>11067.070000000005</v>
          </cell>
          <cell r="BR439">
            <v>11066.819999999998</v>
          </cell>
          <cell r="BS439">
            <v>12282.680692860331</v>
          </cell>
          <cell r="BT439">
            <v>12384.993684091882</v>
          </cell>
          <cell r="BU439">
            <v>12522.123647499802</v>
          </cell>
          <cell r="BV439">
            <v>12659.41218823232</v>
          </cell>
          <cell r="BW439">
            <v>12761.54215164024</v>
          </cell>
          <cell r="BX439">
            <v>12863.83069237276</v>
          </cell>
          <cell r="BY439">
            <v>12965.96065578068</v>
          </cell>
          <cell r="BZ439">
            <v>13068.249196513198</v>
          </cell>
          <cell r="CA439">
            <v>13170.379159921118</v>
          </cell>
          <cell r="CB439">
            <v>13272.667700653637</v>
          </cell>
          <cell r="CC439">
            <v>13375.157664061553</v>
          </cell>
        </row>
        <row r="440">
          <cell r="A440" t="str">
            <v>KRA</v>
          </cell>
          <cell r="D440" t="str">
            <v>EBIT</v>
          </cell>
          <cell r="G440">
            <v>-1.4106000000000003</v>
          </cell>
          <cell r="H440">
            <v>-1.4990999999999994</v>
          </cell>
          <cell r="I440">
            <v>-342.09479999999996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-345.00449999999995</v>
          </cell>
          <cell r="Y440" t="str">
            <v>EBIT</v>
          </cell>
          <cell r="AB440">
            <v>0</v>
          </cell>
          <cell r="AC440">
            <v>0</v>
          </cell>
          <cell r="AD440">
            <v>0</v>
          </cell>
          <cell r="AE440">
            <v>-11602.791170633787</v>
          </cell>
          <cell r="AF440">
            <v>32912.294544788587</v>
          </cell>
          <cell r="AG440">
            <v>30436.711320091028</v>
          </cell>
          <cell r="AH440">
            <v>46357.025227176477</v>
          </cell>
          <cell r="AI440">
            <v>44294.911988095897</v>
          </cell>
          <cell r="AJ440">
            <v>51330.281461941064</v>
          </cell>
          <cell r="AK440">
            <v>50795.698772865479</v>
          </cell>
          <cell r="AL440">
            <v>27947.756980963</v>
          </cell>
          <cell r="AM440">
            <v>30989.861785669389</v>
          </cell>
          <cell r="AN440">
            <v>303461.75091095711</v>
          </cell>
          <cell r="AW440">
            <v>28225.323146328501</v>
          </cell>
          <cell r="AX440">
            <v>3443.908918639896</v>
          </cell>
          <cell r="AY440">
            <v>8200.2513129033796</v>
          </cell>
          <cell r="AZ440">
            <v>23250.356294225094</v>
          </cell>
          <cell r="BA440">
            <v>33270.875553083839</v>
          </cell>
          <cell r="BB440">
            <v>44087.982699767024</v>
          </cell>
          <cell r="BC440">
            <v>31963.252012137687</v>
          </cell>
          <cell r="BD440">
            <v>35513.71062804338</v>
          </cell>
          <cell r="BE440">
            <v>46133.954109570193</v>
          </cell>
          <cell r="BF440">
            <v>81826.170579716723</v>
          </cell>
          <cell r="BG440">
            <v>31326.304726053524</v>
          </cell>
          <cell r="BH440">
            <v>55803.774491830802</v>
          </cell>
          <cell r="BR440">
            <v>22551.978456912599</v>
          </cell>
          <cell r="BS440">
            <v>-2282.0667683932734</v>
          </cell>
          <cell r="BT440">
            <v>2389.5906732421772</v>
          </cell>
          <cell r="BU440">
            <v>21870.644958446544</v>
          </cell>
          <cell r="BV440">
            <v>29385.495036510696</v>
          </cell>
          <cell r="BW440">
            <v>35144.410601806994</v>
          </cell>
          <cell r="BX440">
            <v>40731.173707116162</v>
          </cell>
          <cell r="BY440">
            <v>47742.579137638051</v>
          </cell>
          <cell r="BZ440">
            <v>51734.079197728948</v>
          </cell>
          <cell r="CA440">
            <v>27874.613028326574</v>
          </cell>
          <cell r="CB440">
            <v>26351.310149830937</v>
          </cell>
          <cell r="CC440">
            <v>29820.079138129033</v>
          </cell>
        </row>
        <row r="441">
          <cell r="BH441">
            <v>423045.86447229999</v>
          </cell>
          <cell r="CC441">
            <v>333313.88731729548</v>
          </cell>
        </row>
        <row r="444">
          <cell r="D444" t="str">
            <v>MODLIN F&amp;B</v>
          </cell>
          <cell r="G444" t="str">
            <v>01.2012</v>
          </cell>
          <cell r="H444" t="str">
            <v>02.2012</v>
          </cell>
          <cell r="I444" t="str">
            <v>03.2012</v>
          </cell>
          <cell r="J444" t="str">
            <v>04.2012</v>
          </cell>
          <cell r="K444" t="str">
            <v>05.2012</v>
          </cell>
          <cell r="L444" t="str">
            <v>06.2012</v>
          </cell>
          <cell r="M444" t="str">
            <v>07.2012</v>
          </cell>
          <cell r="N444" t="str">
            <v>08.2012</v>
          </cell>
          <cell r="O444" t="str">
            <v>09.2012</v>
          </cell>
          <cell r="P444" t="str">
            <v>10.2012</v>
          </cell>
          <cell r="Q444" t="str">
            <v>11.2012</v>
          </cell>
          <cell r="R444" t="str">
            <v>12.2012</v>
          </cell>
          <cell r="S444">
            <v>2012</v>
          </cell>
          <cell r="Y444" t="str">
            <v>MODLIN F&amp;B</v>
          </cell>
          <cell r="AB444" t="str">
            <v>01.2013</v>
          </cell>
          <cell r="AC444" t="str">
            <v>02.2013</v>
          </cell>
          <cell r="AD444" t="str">
            <v>03.2013</v>
          </cell>
          <cell r="AE444" t="str">
            <v>04.2013</v>
          </cell>
          <cell r="AF444" t="str">
            <v>05.2013</v>
          </cell>
          <cell r="AG444" t="str">
            <v>06.2013</v>
          </cell>
          <cell r="AH444" t="str">
            <v>07.2013</v>
          </cell>
          <cell r="AI444" t="str">
            <v>08.2013</v>
          </cell>
          <cell r="AJ444" t="str">
            <v>09.2013</v>
          </cell>
          <cell r="AK444" t="str">
            <v>10.2013</v>
          </cell>
          <cell r="AL444" t="str">
            <v>11.2013</v>
          </cell>
          <cell r="AM444" t="str">
            <v>12.2013</v>
          </cell>
          <cell r="AN444">
            <v>2013</v>
          </cell>
          <cell r="AW444" t="str">
            <v>01.2017</v>
          </cell>
          <cell r="AX444" t="str">
            <v>02.2017</v>
          </cell>
          <cell r="AY444" t="str">
            <v>03.2017</v>
          </cell>
          <cell r="AZ444" t="str">
            <v>04.2017</v>
          </cell>
          <cell r="BA444" t="str">
            <v>05.2017</v>
          </cell>
          <cell r="BB444" t="str">
            <v>06.2017</v>
          </cell>
          <cell r="BC444" t="str">
            <v>07.2017</v>
          </cell>
          <cell r="BD444" t="str">
            <v>08.2017</v>
          </cell>
          <cell r="BE444" t="str">
            <v>09.2017</v>
          </cell>
          <cell r="BF444" t="str">
            <v>10.2017</v>
          </cell>
          <cell r="BG444" t="str">
            <v>11.2017</v>
          </cell>
          <cell r="BH444" t="str">
            <v>12.2017</v>
          </cell>
          <cell r="BR444" t="str">
            <v>01.2018</v>
          </cell>
          <cell r="BS444" t="str">
            <v>02.2018</v>
          </cell>
          <cell r="BT444" t="str">
            <v>03.2018</v>
          </cell>
          <cell r="BU444" t="str">
            <v>04.2018</v>
          </cell>
          <cell r="BV444" t="str">
            <v>05.2018</v>
          </cell>
          <cell r="BW444" t="str">
            <v>06.2018</v>
          </cell>
          <cell r="BX444" t="str">
            <v>07.2018</v>
          </cell>
          <cell r="BY444" t="str">
            <v>08.2018</v>
          </cell>
          <cell r="BZ444" t="str">
            <v>09.2018</v>
          </cell>
          <cell r="CA444" t="str">
            <v>10.2018</v>
          </cell>
          <cell r="CB444" t="str">
            <v>11.2018</v>
          </cell>
          <cell r="CC444" t="str">
            <v>12.2018</v>
          </cell>
        </row>
        <row r="445">
          <cell r="G445" t="str">
            <v>Actual</v>
          </cell>
          <cell r="H445" t="str">
            <v>Actual</v>
          </cell>
          <cell r="I445" t="str">
            <v>Actual</v>
          </cell>
          <cell r="J445" t="str">
            <v>Actual</v>
          </cell>
          <cell r="K445" t="str">
            <v>Actual</v>
          </cell>
          <cell r="L445" t="str">
            <v>Actual</v>
          </cell>
          <cell r="M445" t="str">
            <v>Actual</v>
          </cell>
          <cell r="N445" t="str">
            <v>Actual</v>
          </cell>
          <cell r="O445" t="str">
            <v>Actual</v>
          </cell>
          <cell r="P445" t="str">
            <v>Actual</v>
          </cell>
          <cell r="Q445" t="str">
            <v>Actual</v>
          </cell>
          <cell r="R445" t="str">
            <v>Actual</v>
          </cell>
          <cell r="S445" t="str">
            <v>Actual</v>
          </cell>
          <cell r="AB445" t="str">
            <v>Budget</v>
          </cell>
          <cell r="AC445" t="str">
            <v>Budget</v>
          </cell>
          <cell r="AD445" t="str">
            <v>Budget</v>
          </cell>
          <cell r="AE445" t="str">
            <v>Budget</v>
          </cell>
          <cell r="AF445" t="str">
            <v>Budget</v>
          </cell>
          <cell r="AG445" t="str">
            <v>Budget</v>
          </cell>
          <cell r="AH445" t="str">
            <v>Budget</v>
          </cell>
          <cell r="AI445" t="str">
            <v>Budget</v>
          </cell>
          <cell r="AJ445" t="str">
            <v>Budget</v>
          </cell>
          <cell r="AK445" t="str">
            <v>Budget</v>
          </cell>
          <cell r="AL445" t="str">
            <v>Budget</v>
          </cell>
          <cell r="AM445" t="str">
            <v>Budget</v>
          </cell>
          <cell r="AN445" t="str">
            <v>Budget 2013</v>
          </cell>
          <cell r="AW445" t="str">
            <v>Actual</v>
          </cell>
          <cell r="AX445" t="str">
            <v>Actual</v>
          </cell>
          <cell r="AY445" t="str">
            <v>Actual</v>
          </cell>
          <cell r="AZ445" t="str">
            <v>Actual</v>
          </cell>
          <cell r="BA445" t="str">
            <v>Actual</v>
          </cell>
          <cell r="BB445" t="str">
            <v>Actual</v>
          </cell>
          <cell r="BC445" t="str">
            <v>Actual</v>
          </cell>
          <cell r="BD445" t="str">
            <v>Actual</v>
          </cell>
          <cell r="BE445" t="str">
            <v>Actual</v>
          </cell>
          <cell r="BF445" t="str">
            <v>Actual</v>
          </cell>
          <cell r="BG445" t="str">
            <v>Actual</v>
          </cell>
          <cell r="BH445" t="str">
            <v>Actual</v>
          </cell>
          <cell r="BR445" t="str">
            <v>Budget</v>
          </cell>
          <cell r="BS445" t="str">
            <v>Budget</v>
          </cell>
          <cell r="BT445" t="str">
            <v>Budget</v>
          </cell>
          <cell r="BU445" t="str">
            <v>Budget</v>
          </cell>
          <cell r="BV445" t="str">
            <v>Budget</v>
          </cell>
          <cell r="BW445" t="str">
            <v>Budget</v>
          </cell>
          <cell r="BX445" t="str">
            <v>Budget</v>
          </cell>
          <cell r="BY445" t="str">
            <v>Budget</v>
          </cell>
          <cell r="BZ445" t="str">
            <v>Budget</v>
          </cell>
          <cell r="CA445" t="str">
            <v>Budget</v>
          </cell>
          <cell r="CB445" t="str">
            <v>Budget</v>
          </cell>
          <cell r="CC445" t="str">
            <v>Budget</v>
          </cell>
        </row>
        <row r="446">
          <cell r="A446" t="str">
            <v>MOD</v>
          </cell>
          <cell r="B446" t="str">
            <v>A</v>
          </cell>
          <cell r="D446" t="str">
            <v>NET SALES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221861.97</v>
          </cell>
          <cell r="O446">
            <v>583363.16</v>
          </cell>
          <cell r="P446">
            <v>536301.13</v>
          </cell>
          <cell r="Q446">
            <v>614992.14</v>
          </cell>
          <cell r="R446">
            <v>421074.13999999996</v>
          </cell>
          <cell r="S446">
            <v>2377592.54</v>
          </cell>
          <cell r="Y446" t="str">
            <v>NET SALES</v>
          </cell>
          <cell r="AB446">
            <v>625549.83368259866</v>
          </cell>
          <cell r="AC446">
            <v>572907.142646475</v>
          </cell>
          <cell r="AD446">
            <v>719916.88904132135</v>
          </cell>
          <cell r="AE446">
            <v>766091.17138663237</v>
          </cell>
          <cell r="AF446">
            <v>845472.35673243483</v>
          </cell>
          <cell r="AG446">
            <v>917835.43180781696</v>
          </cell>
          <cell r="AH446">
            <v>982924.70948811434</v>
          </cell>
          <cell r="AI446">
            <v>824937.43781456049</v>
          </cell>
          <cell r="AJ446">
            <v>953502.4994641192</v>
          </cell>
          <cell r="AK446">
            <v>864286.15772249224</v>
          </cell>
          <cell r="AL446">
            <v>845570.65606562863</v>
          </cell>
          <cell r="AM446">
            <v>693606.5998019065</v>
          </cell>
          <cell r="AN446">
            <v>9612600.8856541011</v>
          </cell>
          <cell r="AW446">
            <v>721863.32</v>
          </cell>
          <cell r="AX446">
            <v>647191.79999999993</v>
          </cell>
          <cell r="AY446">
            <v>695956.52999999991</v>
          </cell>
          <cell r="AZ446">
            <v>749551.18000000017</v>
          </cell>
          <cell r="BA446">
            <v>720332.96999999986</v>
          </cell>
          <cell r="BB446">
            <v>830306.44000000006</v>
          </cell>
          <cell r="BC446">
            <v>846688.79</v>
          </cell>
          <cell r="BD446">
            <v>838241.17999999993</v>
          </cell>
          <cell r="BE446">
            <v>854257.05000000028</v>
          </cell>
          <cell r="BF446">
            <v>841797.18999999959</v>
          </cell>
          <cell r="BG446">
            <v>777738.4300000004</v>
          </cell>
          <cell r="BH446">
            <v>762741.28999999957</v>
          </cell>
          <cell r="BR446">
            <v>798379.56467699271</v>
          </cell>
          <cell r="BS446">
            <v>730313.52402183437</v>
          </cell>
          <cell r="BT446">
            <v>772897.21187283006</v>
          </cell>
          <cell r="BU446">
            <v>821018.01232832472</v>
          </cell>
          <cell r="BV446">
            <v>796728.37904332962</v>
          </cell>
          <cell r="BW446">
            <v>908951.72107828013</v>
          </cell>
          <cell r="BX446">
            <v>923930.7476637942</v>
          </cell>
          <cell r="BY446">
            <v>933918.509810491</v>
          </cell>
          <cell r="BZ446">
            <v>880148.16427023045</v>
          </cell>
          <cell r="CA446">
            <v>868265.00953112694</v>
          </cell>
          <cell r="CB446">
            <v>756357.09699713287</v>
          </cell>
          <cell r="CC446">
            <v>760406.29300427984</v>
          </cell>
        </row>
        <row r="447">
          <cell r="A447" t="str">
            <v>MOD</v>
          </cell>
          <cell r="B447" t="str">
            <v>B</v>
          </cell>
          <cell r="D447" t="str">
            <v>COGS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53229.65</v>
          </cell>
          <cell r="O447">
            <v>138377.30000000002</v>
          </cell>
          <cell r="P447">
            <v>139854.54999999999</v>
          </cell>
          <cell r="Q447">
            <v>199979.47999999998</v>
          </cell>
          <cell r="R447">
            <v>121452.41</v>
          </cell>
          <cell r="S447">
            <v>652893.39</v>
          </cell>
          <cell r="Y447" t="str">
            <v>COGS</v>
          </cell>
          <cell r="AB447">
            <v>157287.45842064967</v>
          </cell>
          <cell r="AC447">
            <v>144066.78566161875</v>
          </cell>
          <cell r="AD447">
            <v>180909.22226033034</v>
          </cell>
          <cell r="AE447">
            <v>192392.79284665809</v>
          </cell>
          <cell r="AF447">
            <v>212238.08918310871</v>
          </cell>
          <cell r="AG447">
            <v>230328.85795195424</v>
          </cell>
          <cell r="AH447">
            <v>246816.17737202859</v>
          </cell>
          <cell r="AI447">
            <v>207284.35945364012</v>
          </cell>
          <cell r="AJ447">
            <v>239305.62486602983</v>
          </cell>
          <cell r="AK447">
            <v>216971.53943062303</v>
          </cell>
          <cell r="AL447">
            <v>212262.6640164071</v>
          </cell>
          <cell r="AM447">
            <v>174271.64995047663</v>
          </cell>
          <cell r="AN447">
            <v>2414135.2214135253</v>
          </cell>
          <cell r="AW447">
            <v>217706.24607265854</v>
          </cell>
          <cell r="AX447">
            <v>193751.67285806441</v>
          </cell>
          <cell r="AY447">
            <v>211566.42698702891</v>
          </cell>
          <cell r="AZ447">
            <v>213794.63474235302</v>
          </cell>
          <cell r="BA447">
            <v>210806.88000000006</v>
          </cell>
          <cell r="BB447">
            <v>250518.48206728781</v>
          </cell>
          <cell r="BC447">
            <v>239958.6100000001</v>
          </cell>
          <cell r="BD447">
            <v>248097.45000000004</v>
          </cell>
          <cell r="BE447">
            <v>237804.04999999987</v>
          </cell>
          <cell r="BF447">
            <v>247428.88000000003</v>
          </cell>
          <cell r="BG447">
            <v>210834.80171716143</v>
          </cell>
          <cell r="BH447">
            <v>211210.88704873636</v>
          </cell>
          <cell r="BR447">
            <v>222083.14581845971</v>
          </cell>
          <cell r="BS447">
            <v>202978.4741842527</v>
          </cell>
          <cell r="BT447">
            <v>214961.70502060343</v>
          </cell>
          <cell r="BU447">
            <v>228289.66401697471</v>
          </cell>
          <cell r="BV447">
            <v>221217.21772163163</v>
          </cell>
          <cell r="BW447">
            <v>250467.22672151439</v>
          </cell>
          <cell r="BX447">
            <v>254898.36714639532</v>
          </cell>
          <cell r="BY447">
            <v>257515.18815741365</v>
          </cell>
          <cell r="BZ447">
            <v>242959.01492259651</v>
          </cell>
          <cell r="CA447">
            <v>241284.2658332611</v>
          </cell>
          <cell r="CB447">
            <v>210133.37895117444</v>
          </cell>
          <cell r="CC447">
            <v>211294.56116660338</v>
          </cell>
        </row>
        <row r="448">
          <cell r="A448" t="str">
            <v>MOD</v>
          </cell>
          <cell r="D448" t="str">
            <v>GROSS MARGIN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168632.32000000001</v>
          </cell>
          <cell r="O448">
            <v>444985.86</v>
          </cell>
          <cell r="P448">
            <v>396446.58</v>
          </cell>
          <cell r="Q448">
            <v>415012.66000000003</v>
          </cell>
          <cell r="R448">
            <v>299621.73</v>
          </cell>
          <cell r="S448">
            <v>1724699.15</v>
          </cell>
          <cell r="Y448" t="str">
            <v>GROSS MARGIN</v>
          </cell>
          <cell r="AB448">
            <v>468262.37526194903</v>
          </cell>
          <cell r="AC448">
            <v>428840.35698485625</v>
          </cell>
          <cell r="AD448">
            <v>539007.66678099101</v>
          </cell>
          <cell r="AE448">
            <v>573698.37853997434</v>
          </cell>
          <cell r="AF448">
            <v>633234.26754932618</v>
          </cell>
          <cell r="AG448">
            <v>687506.57385586272</v>
          </cell>
          <cell r="AH448">
            <v>736108.53211608576</v>
          </cell>
          <cell r="AI448">
            <v>617653.07836092031</v>
          </cell>
          <cell r="AJ448">
            <v>714196.87459808937</v>
          </cell>
          <cell r="AK448">
            <v>647314.61829186918</v>
          </cell>
          <cell r="AL448">
            <v>633307.99204922153</v>
          </cell>
          <cell r="AM448">
            <v>519334.9498514299</v>
          </cell>
          <cell r="AN448">
            <v>7198465.6642405763</v>
          </cell>
          <cell r="AW448">
            <v>504157.07392734149</v>
          </cell>
          <cell r="AX448">
            <v>453440.12714193563</v>
          </cell>
          <cell r="AY448">
            <v>484390.10301297106</v>
          </cell>
          <cell r="AZ448">
            <v>535756.54525764717</v>
          </cell>
          <cell r="BA448">
            <v>509526.08999999985</v>
          </cell>
          <cell r="BB448">
            <v>579787.95793271228</v>
          </cell>
          <cell r="BC448">
            <v>606730.17999999982</v>
          </cell>
          <cell r="BD448">
            <v>590143.72999999986</v>
          </cell>
          <cell r="BE448">
            <v>616453.00000000035</v>
          </cell>
          <cell r="BF448">
            <v>594368.30999999971</v>
          </cell>
          <cell r="BG448">
            <v>566903.62828283897</v>
          </cell>
          <cell r="BH448">
            <v>551530.40295126324</v>
          </cell>
          <cell r="BR448">
            <v>576296.41885853291</v>
          </cell>
          <cell r="BS448">
            <v>527335.04983758158</v>
          </cell>
          <cell r="BT448">
            <v>557935.50685222656</v>
          </cell>
          <cell r="BU448">
            <v>592728.3483113501</v>
          </cell>
          <cell r="BV448">
            <v>575511.16132169799</v>
          </cell>
          <cell r="BW448">
            <v>658484.49435676576</v>
          </cell>
          <cell r="BX448">
            <v>669032.38051739882</v>
          </cell>
          <cell r="BY448">
            <v>676403.3216530775</v>
          </cell>
          <cell r="BZ448">
            <v>637189.14934763405</v>
          </cell>
          <cell r="CA448">
            <v>626980.74369786587</v>
          </cell>
          <cell r="CB448">
            <v>546223.71804595832</v>
          </cell>
          <cell r="CC448">
            <v>549111.73183767649</v>
          </cell>
        </row>
        <row r="449">
          <cell r="A449" t="str">
            <v>MOD</v>
          </cell>
          <cell r="B449" t="str">
            <v>C</v>
          </cell>
          <cell r="D449" t="str">
            <v>Income from suppliers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Y449" t="str">
            <v>Income from suppliers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W449">
            <v>13081.365612961565</v>
          </cell>
          <cell r="AX449">
            <v>10574.144350645394</v>
          </cell>
          <cell r="AY449">
            <v>7691.4678485106679</v>
          </cell>
          <cell r="AZ449">
            <v>9055.0950184562171</v>
          </cell>
          <cell r="BA449">
            <v>9552.6438219342472</v>
          </cell>
          <cell r="BB449">
            <v>13509.959891231309</v>
          </cell>
          <cell r="BC449">
            <v>12190.434009483159</v>
          </cell>
          <cell r="BD449">
            <v>13651.559121893086</v>
          </cell>
          <cell r="BE449">
            <v>15897.137250046455</v>
          </cell>
          <cell r="BF449">
            <v>14080.031906712615</v>
          </cell>
          <cell r="BG449">
            <v>9860.5404434879456</v>
          </cell>
          <cell r="BH449">
            <v>21872.566167462304</v>
          </cell>
          <cell r="BR449">
            <v>21191.227285580284</v>
          </cell>
          <cell r="BS449">
            <v>16161.202334705154</v>
          </cell>
          <cell r="BT449">
            <v>15125.334010452278</v>
          </cell>
          <cell r="BU449">
            <v>11804.168705906892</v>
          </cell>
          <cell r="BV449">
            <v>11437.020504245715</v>
          </cell>
          <cell r="BW449">
            <v>13183.851307452813</v>
          </cell>
          <cell r="BX449">
            <v>13266.498437341788</v>
          </cell>
          <cell r="BY449">
            <v>13860.54720790572</v>
          </cell>
          <cell r="BZ449">
            <v>12332.551616696983</v>
          </cell>
          <cell r="CA449">
            <v>12749.59348704162</v>
          </cell>
          <cell r="CB449">
            <v>11256.197081052243</v>
          </cell>
          <cell r="CC449">
            <v>11832.532734353357</v>
          </cell>
        </row>
        <row r="450">
          <cell r="A450" t="str">
            <v>MOD</v>
          </cell>
          <cell r="D450" t="str">
            <v>TOTAL MARGIN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168632.32000000001</v>
          </cell>
          <cell r="O450">
            <v>444985.86</v>
          </cell>
          <cell r="P450">
            <v>396446.58</v>
          </cell>
          <cell r="Q450">
            <v>415012.66000000003</v>
          </cell>
          <cell r="R450">
            <v>299621.73</v>
          </cell>
          <cell r="S450">
            <v>1724699.15</v>
          </cell>
          <cell r="Y450" t="str">
            <v>TOTAL MARGIN</v>
          </cell>
          <cell r="AB450">
            <v>468262.37526194903</v>
          </cell>
          <cell r="AC450">
            <v>428840.35698485625</v>
          </cell>
          <cell r="AD450">
            <v>539007.66678099101</v>
          </cell>
          <cell r="AE450">
            <v>573698.37853997434</v>
          </cell>
          <cell r="AF450">
            <v>633234.26754932618</v>
          </cell>
          <cell r="AG450">
            <v>687506.57385586272</v>
          </cell>
          <cell r="AH450">
            <v>736108.53211608576</v>
          </cell>
          <cell r="AI450">
            <v>617653.07836092031</v>
          </cell>
          <cell r="AJ450">
            <v>714196.87459808937</v>
          </cell>
          <cell r="AK450">
            <v>647314.61829186918</v>
          </cell>
          <cell r="AL450">
            <v>633307.99204922153</v>
          </cell>
          <cell r="AM450">
            <v>519334.9498514299</v>
          </cell>
          <cell r="AN450">
            <v>7198465.6642405763</v>
          </cell>
          <cell r="AW450">
            <v>517238.43954030302</v>
          </cell>
          <cell r="AX450">
            <v>464014.271492581</v>
          </cell>
          <cell r="AY450">
            <v>492081.57086148171</v>
          </cell>
          <cell r="AZ450">
            <v>544811.6402761034</v>
          </cell>
          <cell r="BA450">
            <v>519078.73382193409</v>
          </cell>
          <cell r="BB450">
            <v>593297.91782394354</v>
          </cell>
          <cell r="BC450">
            <v>618920.61400948314</v>
          </cell>
          <cell r="BD450">
            <v>603795.28912189289</v>
          </cell>
          <cell r="BE450">
            <v>632350.13725004683</v>
          </cell>
          <cell r="BF450">
            <v>608448.34190671216</v>
          </cell>
          <cell r="BG450">
            <v>576764.1687263269</v>
          </cell>
          <cell r="BH450">
            <v>573402.96911872551</v>
          </cell>
          <cell r="BR450">
            <v>597487.64614411304</v>
          </cell>
          <cell r="BS450">
            <v>543496.25217228674</v>
          </cell>
          <cell r="BT450">
            <v>573060.84086267895</v>
          </cell>
          <cell r="BU450">
            <v>604532.51701725682</v>
          </cell>
          <cell r="BV450">
            <v>586948.18182594364</v>
          </cell>
          <cell r="BW450">
            <v>671668.34566421853</v>
          </cell>
          <cell r="BX450">
            <v>682298.87895474059</v>
          </cell>
          <cell r="BY450">
            <v>690263.86886098317</v>
          </cell>
          <cell r="BZ450">
            <v>649521.70096433104</v>
          </cell>
          <cell r="CA450">
            <v>639730.33718490764</v>
          </cell>
          <cell r="CB450">
            <v>557479.91512701067</v>
          </cell>
          <cell r="CC450">
            <v>560944.26457202982</v>
          </cell>
        </row>
        <row r="451">
          <cell r="A451" t="str">
            <v>MOD</v>
          </cell>
          <cell r="B451" t="str">
            <v>DJ</v>
          </cell>
          <cell r="D451" t="str">
            <v>Total Rent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61008.869999999995</v>
          </cell>
          <cell r="O451">
            <v>160415.81</v>
          </cell>
          <cell r="P451">
            <v>150186.92000000001</v>
          </cell>
          <cell r="Q451">
            <v>240075.92000000004</v>
          </cell>
          <cell r="R451">
            <v>187536.19999999998</v>
          </cell>
          <cell r="S451">
            <v>799223.72</v>
          </cell>
          <cell r="Y451" t="str">
            <v>Total Rent</v>
          </cell>
          <cell r="AB451">
            <v>246885.28262782458</v>
          </cell>
          <cell r="AC451">
            <v>252692.88497400863</v>
          </cell>
          <cell r="AD451">
            <v>263850.33252156235</v>
          </cell>
          <cell r="AE451">
            <v>269956.69936641544</v>
          </cell>
          <cell r="AF451">
            <v>283289.79147866316</v>
          </cell>
          <cell r="AG451">
            <v>291980.34574420867</v>
          </cell>
          <cell r="AH451">
            <v>276014.77910923149</v>
          </cell>
          <cell r="AI451">
            <v>277378.28442935535</v>
          </cell>
          <cell r="AJ451">
            <v>289236.17135263281</v>
          </cell>
          <cell r="AK451">
            <v>267223.09081174375</v>
          </cell>
          <cell r="AL451">
            <v>293149.68154699198</v>
          </cell>
          <cell r="AM451">
            <v>271176.60704526579</v>
          </cell>
          <cell r="AN451">
            <v>3282833.9510079045</v>
          </cell>
          <cell r="AW451">
            <v>263132.49</v>
          </cell>
          <cell r="AX451">
            <v>263132.49</v>
          </cell>
          <cell r="AY451">
            <v>263132.49</v>
          </cell>
          <cell r="AZ451">
            <v>263132.49</v>
          </cell>
          <cell r="BA451">
            <v>263132.49</v>
          </cell>
          <cell r="BB451">
            <v>271420.49</v>
          </cell>
          <cell r="BC451">
            <v>270236.49</v>
          </cell>
          <cell r="BD451">
            <v>270236.49</v>
          </cell>
          <cell r="BE451">
            <v>270236.48999999993</v>
          </cell>
          <cell r="BF451">
            <v>270236.49</v>
          </cell>
          <cell r="BG451">
            <v>270236.49000000011</v>
          </cell>
          <cell r="BH451">
            <v>270236.48999999987</v>
          </cell>
          <cell r="BR451">
            <v>270236.48999999993</v>
          </cell>
          <cell r="BS451">
            <v>270236.48999999993</v>
          </cell>
          <cell r="BT451">
            <v>270236.48999999993</v>
          </cell>
          <cell r="BU451">
            <v>270236.48999999993</v>
          </cell>
          <cell r="BV451">
            <v>270236.48999999993</v>
          </cell>
          <cell r="BW451">
            <v>282780.55483988504</v>
          </cell>
          <cell r="BX451">
            <v>279225.51445787639</v>
          </cell>
          <cell r="BY451">
            <v>282533.35339638067</v>
          </cell>
          <cell r="BZ451">
            <v>270236.48999999993</v>
          </cell>
          <cell r="CA451">
            <v>270275.67623088358</v>
          </cell>
          <cell r="CB451">
            <v>270236.48999999993</v>
          </cell>
          <cell r="CC451">
            <v>270236.48999999993</v>
          </cell>
        </row>
        <row r="452">
          <cell r="A452" t="str">
            <v>MOD</v>
          </cell>
          <cell r="B452" t="str">
            <v>I</v>
          </cell>
          <cell r="D452" t="str">
            <v>Staff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23429.35</v>
          </cell>
          <cell r="O452">
            <v>79328.98000000001</v>
          </cell>
          <cell r="P452">
            <v>71458.450000000012</v>
          </cell>
          <cell r="Q452">
            <v>88366.709999999992</v>
          </cell>
          <cell r="R452">
            <v>91166.790000000008</v>
          </cell>
          <cell r="S452">
            <v>353750.28</v>
          </cell>
          <cell r="Y452" t="str">
            <v>Staff</v>
          </cell>
          <cell r="AB452">
            <v>110300.2</v>
          </cell>
          <cell r="AC452">
            <v>110300.2</v>
          </cell>
          <cell r="AD452">
            <v>110300.2</v>
          </cell>
          <cell r="AE452">
            <v>110300.2</v>
          </cell>
          <cell r="AF452">
            <v>110300.2</v>
          </cell>
          <cell r="AG452">
            <v>110300.2</v>
          </cell>
          <cell r="AH452">
            <v>110300.2</v>
          </cell>
          <cell r="AI452">
            <v>110300.2</v>
          </cell>
          <cell r="AJ452">
            <v>110300.2</v>
          </cell>
          <cell r="AK452">
            <v>110300.2</v>
          </cell>
          <cell r="AL452">
            <v>110300.2</v>
          </cell>
          <cell r="AM452">
            <v>110300.2</v>
          </cell>
          <cell r="AN452">
            <v>1323602.3999999997</v>
          </cell>
          <cell r="AW452">
            <v>94613.29</v>
          </cell>
          <cell r="AX452">
            <v>91726.180000000008</v>
          </cell>
          <cell r="AY452">
            <v>119862.01000000001</v>
          </cell>
          <cell r="AZ452">
            <v>157915.92000000001</v>
          </cell>
          <cell r="BA452">
            <v>107557.27000000002</v>
          </cell>
          <cell r="BB452">
            <v>113081.55</v>
          </cell>
          <cell r="BC452">
            <v>159104.15</v>
          </cell>
          <cell r="BD452">
            <v>148462.41999999998</v>
          </cell>
          <cell r="BE452">
            <v>166972.87</v>
          </cell>
          <cell r="BF452">
            <v>143284.11000000002</v>
          </cell>
          <cell r="BG452">
            <v>106592.15</v>
          </cell>
          <cell r="BH452">
            <v>188698.76999999996</v>
          </cell>
          <cell r="BR452">
            <v>158794.84488935265</v>
          </cell>
          <cell r="BS452">
            <v>154386.56050033742</v>
          </cell>
          <cell r="BT452">
            <v>155592.16865333333</v>
          </cell>
          <cell r="BU452">
            <v>158390.76999333332</v>
          </cell>
          <cell r="BV452">
            <v>167473.6653208705</v>
          </cell>
          <cell r="BW452">
            <v>164662.1473389774</v>
          </cell>
          <cell r="BX452">
            <v>166740.79057431163</v>
          </cell>
          <cell r="BY452">
            <v>157932.47605625368</v>
          </cell>
          <cell r="BZ452">
            <v>164547.2058416103</v>
          </cell>
          <cell r="CA452">
            <v>165454.06546061038</v>
          </cell>
          <cell r="CB452">
            <v>158280.83013437799</v>
          </cell>
          <cell r="CC452">
            <v>157747.52642524932</v>
          </cell>
        </row>
        <row r="453">
          <cell r="A453" t="str">
            <v>MOD</v>
          </cell>
          <cell r="B453" t="str">
            <v>EF</v>
          </cell>
          <cell r="D453" t="str">
            <v>Warehouse &amp; Distribution Costs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4500</v>
          </cell>
          <cell r="S453">
            <v>4500</v>
          </cell>
          <cell r="Y453" t="str">
            <v>Warehouse &amp; Distribution Costs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R453">
            <v>0</v>
          </cell>
          <cell r="BS453">
            <v>0</v>
          </cell>
          <cell r="BT453">
            <v>0</v>
          </cell>
          <cell r="BU453">
            <v>0</v>
          </cell>
          <cell r="BV453">
            <v>0</v>
          </cell>
          <cell r="BW453">
            <v>0</v>
          </cell>
          <cell r="BX453">
            <v>0</v>
          </cell>
          <cell r="BY453">
            <v>0</v>
          </cell>
          <cell r="BZ453">
            <v>0</v>
          </cell>
          <cell r="CA453">
            <v>0</v>
          </cell>
          <cell r="CB453">
            <v>0</v>
          </cell>
          <cell r="CC453">
            <v>0</v>
          </cell>
        </row>
        <row r="454">
          <cell r="A454" t="str">
            <v>MOD</v>
          </cell>
          <cell r="B454" t="str">
            <v>KLM</v>
          </cell>
          <cell r="D454" t="str">
            <v>Utilities / Supplies / Services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32591.949999999997</v>
          </cell>
          <cell r="O454">
            <v>22275.759999999998</v>
          </cell>
          <cell r="P454">
            <v>35033.69</v>
          </cell>
          <cell r="Q454">
            <v>48833.079999999994</v>
          </cell>
          <cell r="R454">
            <v>41471.56</v>
          </cell>
          <cell r="S454">
            <v>180206.03999999998</v>
          </cell>
          <cell r="Y454" t="str">
            <v>Utilities / Supplies / Services</v>
          </cell>
          <cell r="AB454">
            <v>13783.945096384363</v>
          </cell>
          <cell r="AC454">
            <v>13696.941802647816</v>
          </cell>
          <cell r="AD454">
            <v>13933.828225350106</v>
          </cell>
          <cell r="AE454">
            <v>14009.826279964676</v>
          </cell>
          <cell r="AF454">
            <v>14128.289232886764</v>
          </cell>
          <cell r="AG454">
            <v>14242.366501758021</v>
          </cell>
          <cell r="AH454">
            <v>14325.998934914754</v>
          </cell>
          <cell r="AI454">
            <v>14089.395330608899</v>
          </cell>
          <cell r="AJ454">
            <v>14314.305022137149</v>
          </cell>
          <cell r="AK454">
            <v>14188.061050778822</v>
          </cell>
          <cell r="AL454">
            <v>14111.135892960472</v>
          </cell>
          <cell r="AM454">
            <v>23490.714783532912</v>
          </cell>
          <cell r="AN454">
            <v>178314.80815392477</v>
          </cell>
          <cell r="AW454">
            <v>31340.660000000003</v>
          </cell>
          <cell r="AX454">
            <v>33241.64</v>
          </cell>
          <cell r="AY454">
            <v>51163.77</v>
          </cell>
          <cell r="AZ454">
            <v>33910.06</v>
          </cell>
          <cell r="BA454">
            <v>56022.27</v>
          </cell>
          <cell r="BB454">
            <v>52891.039999999994</v>
          </cell>
          <cell r="BC454">
            <v>42643.17</v>
          </cell>
          <cell r="BD454">
            <v>43233.850000000006</v>
          </cell>
          <cell r="BE454">
            <v>54842.06</v>
          </cell>
          <cell r="BF454">
            <v>51432.839999999989</v>
          </cell>
          <cell r="BG454">
            <v>45285.640000000007</v>
          </cell>
          <cell r="BH454">
            <v>39501.979999999996</v>
          </cell>
          <cell r="BR454">
            <v>37018.789949999998</v>
          </cell>
          <cell r="BS454">
            <v>43015.519949999994</v>
          </cell>
          <cell r="BT454">
            <v>65231.990549999995</v>
          </cell>
          <cell r="BU454">
            <v>39813.815750000002</v>
          </cell>
          <cell r="BV454">
            <v>55608.545399999988</v>
          </cell>
          <cell r="BW454">
            <v>53372.693249999997</v>
          </cell>
          <cell r="BX454">
            <v>44470.402300000002</v>
          </cell>
          <cell r="BY454">
            <v>40737.952949999999</v>
          </cell>
          <cell r="BZ454">
            <v>49199.639400000007</v>
          </cell>
          <cell r="CA454">
            <v>45051.646411111113</v>
          </cell>
          <cell r="CB454">
            <v>46451.646411111105</v>
          </cell>
          <cell r="CC454">
            <v>45051.646411111113</v>
          </cell>
        </row>
        <row r="455">
          <cell r="A455" t="str">
            <v>MOD</v>
          </cell>
          <cell r="B455" t="str">
            <v>N</v>
          </cell>
          <cell r="D455" t="str">
            <v>Tax, Duty &amp; Other Charges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1493.85</v>
          </cell>
          <cell r="P455">
            <v>955.06000000000017</v>
          </cell>
          <cell r="Q455">
            <v>953</v>
          </cell>
          <cell r="R455">
            <v>989.1099999999999</v>
          </cell>
          <cell r="S455">
            <v>4391.0199999999995</v>
          </cell>
          <cell r="Y455" t="str">
            <v>Tax, Duty &amp; Other Charges</v>
          </cell>
          <cell r="AB455">
            <v>1553.6040000000003</v>
          </cell>
          <cell r="AC455">
            <v>1553.6040000000003</v>
          </cell>
          <cell r="AD455">
            <v>1553.6040000000003</v>
          </cell>
          <cell r="AE455">
            <v>1553.6040000000003</v>
          </cell>
          <cell r="AF455">
            <v>1553.6040000000003</v>
          </cell>
          <cell r="AG455">
            <v>1553.6040000000003</v>
          </cell>
          <cell r="AH455">
            <v>1553.6040000000003</v>
          </cell>
          <cell r="AI455">
            <v>1553.6040000000003</v>
          </cell>
          <cell r="AJ455">
            <v>1553.6040000000003</v>
          </cell>
          <cell r="AK455">
            <v>1553.6040000000003</v>
          </cell>
          <cell r="AL455">
            <v>1553.6040000000003</v>
          </cell>
          <cell r="AM455">
            <v>1553.6040000000003</v>
          </cell>
          <cell r="AN455">
            <v>18643.248</v>
          </cell>
          <cell r="AW455">
            <v>1838.15</v>
          </cell>
          <cell r="AX455">
            <v>1939.19</v>
          </cell>
          <cell r="AY455">
            <v>1916.11</v>
          </cell>
          <cell r="AZ455">
            <v>1866.7599999999998</v>
          </cell>
          <cell r="BA455">
            <v>2044.32</v>
          </cell>
          <cell r="BB455">
            <v>1834.0000000000002</v>
          </cell>
          <cell r="BC455">
            <v>1987.11</v>
          </cell>
          <cell r="BD455">
            <v>1837.57</v>
          </cell>
          <cell r="BE455">
            <v>2323.5000000000005</v>
          </cell>
          <cell r="BF455">
            <v>1873.04</v>
          </cell>
          <cell r="BG455">
            <v>2188.21</v>
          </cell>
          <cell r="BH455">
            <v>2627.9199999999996</v>
          </cell>
          <cell r="BR455">
            <v>1913.2427499999999</v>
          </cell>
          <cell r="BS455">
            <v>2020.0105999999998</v>
          </cell>
          <cell r="BT455">
            <v>1920.4594</v>
          </cell>
          <cell r="BU455">
            <v>1913.2427499999999</v>
          </cell>
          <cell r="BV455">
            <v>2093.4661499999997</v>
          </cell>
          <cell r="BW455">
            <v>1913.2427499999999</v>
          </cell>
          <cell r="BX455">
            <v>1913.2427499999999</v>
          </cell>
          <cell r="BY455">
            <v>1913.2427499999999</v>
          </cell>
          <cell r="BZ455">
            <v>2014.8949999999998</v>
          </cell>
          <cell r="CA455">
            <v>1957.2272111111108</v>
          </cell>
          <cell r="CB455">
            <v>1957.2272111111108</v>
          </cell>
          <cell r="CC455">
            <v>1957.2272111111108</v>
          </cell>
        </row>
        <row r="456">
          <cell r="A456" t="str">
            <v>MOD</v>
          </cell>
          <cell r="B456" t="str">
            <v>O</v>
          </cell>
          <cell r="D456" t="str">
            <v>Marketing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12288</v>
          </cell>
          <cell r="O456">
            <v>180</v>
          </cell>
          <cell r="P456">
            <v>0</v>
          </cell>
          <cell r="Q456">
            <v>10459.790000000001</v>
          </cell>
          <cell r="R456">
            <v>0</v>
          </cell>
          <cell r="S456">
            <v>22927.79</v>
          </cell>
          <cell r="Y456" t="str">
            <v>Marketing</v>
          </cell>
          <cell r="AB456">
            <v>208</v>
          </cell>
          <cell r="AC456">
            <v>208</v>
          </cell>
          <cell r="AD456">
            <v>208</v>
          </cell>
          <cell r="AE456">
            <v>208</v>
          </cell>
          <cell r="AF456">
            <v>208</v>
          </cell>
          <cell r="AG456">
            <v>208</v>
          </cell>
          <cell r="AH456">
            <v>208</v>
          </cell>
          <cell r="AI456">
            <v>208</v>
          </cell>
          <cell r="AJ456">
            <v>208</v>
          </cell>
          <cell r="AK456">
            <v>208</v>
          </cell>
          <cell r="AL456">
            <v>208</v>
          </cell>
          <cell r="AM456">
            <v>208</v>
          </cell>
          <cell r="AN456">
            <v>2496</v>
          </cell>
          <cell r="AW456">
            <v>869.30000000000018</v>
          </cell>
          <cell r="AX456">
            <v>625</v>
          </cell>
          <cell r="AY456">
            <v>6543.9299999999994</v>
          </cell>
          <cell r="AZ456">
            <v>1825.9800000000002</v>
          </cell>
          <cell r="BA456">
            <v>5530.21</v>
          </cell>
          <cell r="BB456">
            <v>6024.23</v>
          </cell>
          <cell r="BC456">
            <v>7018.2000000000007</v>
          </cell>
          <cell r="BD456">
            <v>2520.58</v>
          </cell>
          <cell r="BE456">
            <v>4753.0499999999993</v>
          </cell>
          <cell r="BF456">
            <v>-1594</v>
          </cell>
          <cell r="BG456">
            <v>6951.9699999999993</v>
          </cell>
          <cell r="BH456">
            <v>3009.1100000000015</v>
          </cell>
          <cell r="BR456">
            <v>4566</v>
          </cell>
          <cell r="BS456">
            <v>4566</v>
          </cell>
          <cell r="BT456">
            <v>4566</v>
          </cell>
          <cell r="BU456">
            <v>4566</v>
          </cell>
          <cell r="BV456">
            <v>4566</v>
          </cell>
          <cell r="BW456">
            <v>4566</v>
          </cell>
          <cell r="BX456">
            <v>4566</v>
          </cell>
          <cell r="BY456">
            <v>4566</v>
          </cell>
          <cell r="BZ456">
            <v>4566</v>
          </cell>
          <cell r="CA456">
            <v>4566</v>
          </cell>
          <cell r="CB456">
            <v>4566</v>
          </cell>
          <cell r="CC456">
            <v>4566</v>
          </cell>
        </row>
        <row r="457">
          <cell r="A457" t="str">
            <v>MOD</v>
          </cell>
          <cell r="D457" t="str">
            <v>TOTAL COST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129318.17</v>
          </cell>
          <cell r="O457">
            <v>263694.40000000002</v>
          </cell>
          <cell r="P457">
            <v>257634.12000000002</v>
          </cell>
          <cell r="Q457">
            <v>388688.5</v>
          </cell>
          <cell r="R457">
            <v>325663.65999999997</v>
          </cell>
          <cell r="S457">
            <v>1364998.85</v>
          </cell>
          <cell r="Y457" t="str">
            <v>TOTAL COST</v>
          </cell>
          <cell r="AB457">
            <v>372731.03172420897</v>
          </cell>
          <cell r="AC457">
            <v>378451.63077665644</v>
          </cell>
          <cell r="AD457">
            <v>389845.96474691248</v>
          </cell>
          <cell r="AE457">
            <v>396028.32964638009</v>
          </cell>
          <cell r="AF457">
            <v>409479.88471154991</v>
          </cell>
          <cell r="AG457">
            <v>418284.51624596672</v>
          </cell>
          <cell r="AH457">
            <v>402402.58204414626</v>
          </cell>
          <cell r="AI457">
            <v>403529.48375996423</v>
          </cell>
          <cell r="AJ457">
            <v>415612.28037476994</v>
          </cell>
          <cell r="AK457">
            <v>393472.95586252259</v>
          </cell>
          <cell r="AL457">
            <v>419322.62143995246</v>
          </cell>
          <cell r="AM457">
            <v>406729.12582879869</v>
          </cell>
          <cell r="AN457">
            <v>4805890.4071618291</v>
          </cell>
          <cell r="AW457">
            <v>391793.89</v>
          </cell>
          <cell r="AX457">
            <v>390664.5</v>
          </cell>
          <cell r="AY457">
            <v>442618.30999999994</v>
          </cell>
          <cell r="AZ457">
            <v>458651.21</v>
          </cell>
          <cell r="BA457">
            <v>434286.55999999994</v>
          </cell>
          <cell r="BB457">
            <v>445251.31000000006</v>
          </cell>
          <cell r="BC457">
            <v>480989.12</v>
          </cell>
          <cell r="BD457">
            <v>466290.91000000003</v>
          </cell>
          <cell r="BE457">
            <v>499127.97</v>
          </cell>
          <cell r="BF457">
            <v>465232.48</v>
          </cell>
          <cell r="BG457">
            <v>431254.46000000008</v>
          </cell>
          <cell r="BH457">
            <v>504074.2699999999</v>
          </cell>
          <cell r="BR457">
            <v>472529.36758935259</v>
          </cell>
          <cell r="BS457">
            <v>474224.58105033735</v>
          </cell>
          <cell r="BT457">
            <v>497547.1086033333</v>
          </cell>
          <cell r="BU457">
            <v>474920.3184933333</v>
          </cell>
          <cell r="BV457">
            <v>499978.16687087045</v>
          </cell>
          <cell r="BW457">
            <v>507294.63817886246</v>
          </cell>
          <cell r="BX457">
            <v>496915.95008218801</v>
          </cell>
          <cell r="BY457">
            <v>487683.02515263431</v>
          </cell>
          <cell r="BZ457">
            <v>490564.2302416102</v>
          </cell>
          <cell r="CA457">
            <v>487304.61531371617</v>
          </cell>
          <cell r="CB457">
            <v>481492.19375660014</v>
          </cell>
          <cell r="CC457">
            <v>479558.8900474715</v>
          </cell>
        </row>
        <row r="458">
          <cell r="A458" t="str">
            <v>MOD</v>
          </cell>
          <cell r="D458" t="str">
            <v>STORE CASH CONTRIBUTION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39314.150000000009</v>
          </cell>
          <cell r="O458">
            <v>181291.45999999996</v>
          </cell>
          <cell r="P458">
            <v>138812.46</v>
          </cell>
          <cell r="Q458">
            <v>26324.160000000033</v>
          </cell>
          <cell r="R458">
            <v>-26041.929999999993</v>
          </cell>
          <cell r="S458">
            <v>359700.3</v>
          </cell>
          <cell r="Y458" t="str">
            <v>STORE CASH CONTRIBUTION</v>
          </cell>
          <cell r="AB458">
            <v>95531.34353774006</v>
          </cell>
          <cell r="AC458">
            <v>50388.726208199805</v>
          </cell>
          <cell r="AD458">
            <v>149161.70203407854</v>
          </cell>
          <cell r="AE458">
            <v>177670.04889359424</v>
          </cell>
          <cell r="AF458">
            <v>223754.38283777627</v>
          </cell>
          <cell r="AG458">
            <v>269222.057609896</v>
          </cell>
          <cell r="AH458">
            <v>333705.9500719395</v>
          </cell>
          <cell r="AI458">
            <v>214123.59460095607</v>
          </cell>
          <cell r="AJ458">
            <v>298584.59422331944</v>
          </cell>
          <cell r="AK458">
            <v>253841.66242934659</v>
          </cell>
          <cell r="AL458">
            <v>213985.37060926907</v>
          </cell>
          <cell r="AM458">
            <v>112605.82402263122</v>
          </cell>
          <cell r="AN458">
            <v>2392575.2570787468</v>
          </cell>
          <cell r="AW458">
            <v>125444.54954030299</v>
          </cell>
          <cell r="AX458">
            <v>73349.771492580956</v>
          </cell>
          <cell r="AY458">
            <v>49463.2608614817</v>
          </cell>
          <cell r="AZ458">
            <v>86160.430276103376</v>
          </cell>
          <cell r="BA458">
            <v>84792.173821934106</v>
          </cell>
          <cell r="BB458">
            <v>148046.6078239436</v>
          </cell>
          <cell r="BC458">
            <v>137931.49400948308</v>
          </cell>
          <cell r="BD458">
            <v>137504.37912189297</v>
          </cell>
          <cell r="BE458">
            <v>133222.16725004691</v>
          </cell>
          <cell r="BF458">
            <v>143215.86190671215</v>
          </cell>
          <cell r="BG458">
            <v>145509.70872632676</v>
          </cell>
          <cell r="BH458">
            <v>69328.699118725635</v>
          </cell>
          <cell r="BR458">
            <v>124958.27855476056</v>
          </cell>
          <cell r="BS458">
            <v>69271.671121949388</v>
          </cell>
          <cell r="BT458">
            <v>75513.73225934559</v>
          </cell>
          <cell r="BU458">
            <v>129612.19852392359</v>
          </cell>
          <cell r="BV458">
            <v>86970.014955073202</v>
          </cell>
          <cell r="BW458">
            <v>164373.70748535614</v>
          </cell>
          <cell r="BX458">
            <v>185382.92887255261</v>
          </cell>
          <cell r="BY458">
            <v>202580.84370834881</v>
          </cell>
          <cell r="BZ458">
            <v>158957.47072272084</v>
          </cell>
          <cell r="CA458">
            <v>152425.7218711914</v>
          </cell>
          <cell r="CB458">
            <v>75987.721370410509</v>
          </cell>
          <cell r="CC458">
            <v>81385.37452455837</v>
          </cell>
        </row>
        <row r="459">
          <cell r="A459" t="str">
            <v>MOD</v>
          </cell>
          <cell r="B459" t="str">
            <v>S</v>
          </cell>
          <cell r="D459" t="str">
            <v>Central Costs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27272.28</v>
          </cell>
          <cell r="O459">
            <v>118082.23000000001</v>
          </cell>
          <cell r="P459">
            <v>81794.359999999986</v>
          </cell>
          <cell r="Q459">
            <v>83785.140000000014</v>
          </cell>
          <cell r="R459">
            <v>86828.93</v>
          </cell>
          <cell r="S459">
            <v>397762.94</v>
          </cell>
          <cell r="Y459" t="str">
            <v>Central Costs</v>
          </cell>
          <cell r="AB459">
            <v>767.87360000000012</v>
          </cell>
          <cell r="AC459">
            <v>767.87360000000012</v>
          </cell>
          <cell r="AD459">
            <v>767.87360000000012</v>
          </cell>
          <cell r="AE459">
            <v>767.87360000000012</v>
          </cell>
          <cell r="AF459">
            <v>767.87360000000012</v>
          </cell>
          <cell r="AG459">
            <v>767.87360000000012</v>
          </cell>
          <cell r="AH459">
            <v>767.87360000000012</v>
          </cell>
          <cell r="AI459">
            <v>767.87360000000012</v>
          </cell>
          <cell r="AJ459">
            <v>767.87360000000012</v>
          </cell>
          <cell r="AK459">
            <v>767.87360000000012</v>
          </cell>
          <cell r="AL459">
            <v>767.87360000000012</v>
          </cell>
          <cell r="AM459">
            <v>767.87360000000012</v>
          </cell>
          <cell r="AN459">
            <v>9214.4832000000006</v>
          </cell>
          <cell r="AW459">
            <v>36599.752077387027</v>
          </cell>
          <cell r="AX459">
            <v>40789.07065802643</v>
          </cell>
          <cell r="AY459">
            <v>38025.063754586583</v>
          </cell>
          <cell r="AZ459">
            <v>50032.119309975868</v>
          </cell>
          <cell r="BA459">
            <v>59939.116215867383</v>
          </cell>
          <cell r="BB459">
            <v>24956.838888427817</v>
          </cell>
          <cell r="BC459">
            <v>55621.611527847839</v>
          </cell>
          <cell r="BD459">
            <v>54528.294313759376</v>
          </cell>
          <cell r="BE459">
            <v>56494.033712351593</v>
          </cell>
          <cell r="BF459">
            <v>64588.36971427028</v>
          </cell>
          <cell r="BG459">
            <v>70291.768769746515</v>
          </cell>
          <cell r="BH459">
            <v>69701.391343863579</v>
          </cell>
          <cell r="BR459">
            <v>40740.461425986592</v>
          </cell>
          <cell r="BS459">
            <v>41130.560956963935</v>
          </cell>
          <cell r="BT459">
            <v>39362.608443671117</v>
          </cell>
          <cell r="BU459">
            <v>38354.621332916897</v>
          </cell>
          <cell r="BV459">
            <v>37791.758510251377</v>
          </cell>
          <cell r="BW459">
            <v>31888.825034179859</v>
          </cell>
          <cell r="BX459">
            <v>27863.124153725057</v>
          </cell>
          <cell r="BY459">
            <v>30013.516802177455</v>
          </cell>
          <cell r="BZ459">
            <v>31718.846687601803</v>
          </cell>
          <cell r="CA459">
            <v>34446.937155248372</v>
          </cell>
          <cell r="CB459">
            <v>32957.67129531</v>
          </cell>
          <cell r="CC459">
            <v>35482.967275325624</v>
          </cell>
        </row>
        <row r="460">
          <cell r="A460" t="str">
            <v>MOD</v>
          </cell>
          <cell r="D460" t="str">
            <v>EBITDA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12041.87000000001</v>
          </cell>
          <cell r="O460">
            <v>63209.229999999952</v>
          </cell>
          <cell r="P460">
            <v>57018.100000000006</v>
          </cell>
          <cell r="Q460">
            <v>-57460.979999999981</v>
          </cell>
          <cell r="R460">
            <v>-112870.85999999999</v>
          </cell>
          <cell r="S460">
            <v>-38062.640000000014</v>
          </cell>
          <cell r="Y460" t="str">
            <v>EBITDA</v>
          </cell>
          <cell r="AB460">
            <v>94763.469937740054</v>
          </cell>
          <cell r="AC460">
            <v>49620.852608199806</v>
          </cell>
          <cell r="AD460">
            <v>148393.82843407855</v>
          </cell>
          <cell r="AE460">
            <v>176902.17529359425</v>
          </cell>
          <cell r="AF460">
            <v>222986.50923777628</v>
          </cell>
          <cell r="AG460">
            <v>268454.18400989601</v>
          </cell>
          <cell r="AH460">
            <v>332938.07647193951</v>
          </cell>
          <cell r="AI460">
            <v>213355.72100095608</v>
          </cell>
          <cell r="AJ460">
            <v>297816.72062331944</v>
          </cell>
          <cell r="AK460">
            <v>253073.78882934659</v>
          </cell>
          <cell r="AL460">
            <v>213217.49700926908</v>
          </cell>
          <cell r="AM460">
            <v>111837.95042263121</v>
          </cell>
          <cell r="AN460">
            <v>2383360.7738787471</v>
          </cell>
          <cell r="AW460">
            <v>88844.797462915987</v>
          </cell>
          <cell r="AX460">
            <v>32560.700834554547</v>
          </cell>
          <cell r="AY460">
            <v>11438.197106895117</v>
          </cell>
          <cell r="AZ460">
            <v>36128.310966127494</v>
          </cell>
          <cell r="BA460">
            <v>24853.05760606673</v>
          </cell>
          <cell r="BB460">
            <v>123089.76893551575</v>
          </cell>
          <cell r="BC460">
            <v>82309.882481635228</v>
          </cell>
          <cell r="BD460">
            <v>82976.084808133586</v>
          </cell>
          <cell r="BE460">
            <v>76728.133537695321</v>
          </cell>
          <cell r="BF460">
            <v>78627.492192441889</v>
          </cell>
          <cell r="BG460">
            <v>75217.939956580231</v>
          </cell>
          <cell r="BH460">
            <v>-372.69222513792556</v>
          </cell>
          <cell r="BR460">
            <v>84217.817128773982</v>
          </cell>
          <cell r="BS460">
            <v>28141.110164985446</v>
          </cell>
          <cell r="BT460">
            <v>36151.12381567448</v>
          </cell>
          <cell r="BU460">
            <v>91257.577191006698</v>
          </cell>
          <cell r="BV460">
            <v>49178.256444821811</v>
          </cell>
          <cell r="BW460">
            <v>132484.88245117632</v>
          </cell>
          <cell r="BX460">
            <v>157519.80471882754</v>
          </cell>
          <cell r="BY460">
            <v>172567.32690617134</v>
          </cell>
          <cell r="BZ460">
            <v>127238.62403511899</v>
          </cell>
          <cell r="CA460">
            <v>117978.78471594307</v>
          </cell>
          <cell r="CB460">
            <v>43030.050075100509</v>
          </cell>
          <cell r="CC460">
            <v>45902.407249232725</v>
          </cell>
        </row>
        <row r="461">
          <cell r="A461" t="str">
            <v>MOD</v>
          </cell>
          <cell r="B461" t="str">
            <v>R</v>
          </cell>
          <cell r="D461" t="str">
            <v>Depreciation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4439.09</v>
          </cell>
          <cell r="Q461">
            <v>12527.390000000003</v>
          </cell>
          <cell r="R461">
            <v>28153.040000000001</v>
          </cell>
          <cell r="S461">
            <v>45119.520000000004</v>
          </cell>
          <cell r="Y461" t="str">
            <v>Depreciation</v>
          </cell>
          <cell r="AB461">
            <v>20351.223333333332</v>
          </cell>
          <cell r="AC461">
            <v>20351.183333333331</v>
          </cell>
          <cell r="AD461">
            <v>20351.223333333332</v>
          </cell>
          <cell r="AE461">
            <v>20351.183333333331</v>
          </cell>
          <cell r="AF461">
            <v>20351.223333333332</v>
          </cell>
          <cell r="AG461">
            <v>20351.183333333331</v>
          </cell>
          <cell r="AH461">
            <v>20351.223333333332</v>
          </cell>
          <cell r="AI461">
            <v>20351.183333333331</v>
          </cell>
          <cell r="AJ461">
            <v>20351.223333333332</v>
          </cell>
          <cell r="AK461">
            <v>20351.183333333331</v>
          </cell>
          <cell r="AL461">
            <v>20351.223333333332</v>
          </cell>
          <cell r="AM461">
            <v>20351.243333333332</v>
          </cell>
          <cell r="AN461">
            <v>244214.49999999994</v>
          </cell>
          <cell r="AW461">
            <v>21831.3</v>
          </cell>
          <cell r="AX461">
            <v>21831.03</v>
          </cell>
          <cell r="AY461">
            <v>27515.850000000006</v>
          </cell>
          <cell r="AZ461">
            <v>22002.01</v>
          </cell>
          <cell r="BA461">
            <v>31874.380000000005</v>
          </cell>
          <cell r="BB461">
            <v>62319.060000000005</v>
          </cell>
          <cell r="BC461">
            <v>34912.82</v>
          </cell>
          <cell r="BD461">
            <v>34629.510000000009</v>
          </cell>
          <cell r="BE461">
            <v>31874.25</v>
          </cell>
          <cell r="BF461">
            <v>31651.44999999999</v>
          </cell>
          <cell r="BG461">
            <v>26258.01</v>
          </cell>
          <cell r="BH461">
            <v>28745.740000000005</v>
          </cell>
          <cell r="BR461">
            <v>22032.346666666665</v>
          </cell>
          <cell r="BS461">
            <v>25745.869751444345</v>
          </cell>
          <cell r="BT461">
            <v>25942.357668748184</v>
          </cell>
          <cell r="BU461">
            <v>26252.103750647148</v>
          </cell>
          <cell r="BV461">
            <v>26562.56877844434</v>
          </cell>
          <cell r="BW461">
            <v>26767.314860343304</v>
          </cell>
          <cell r="BX461">
            <v>26971.887926203442</v>
          </cell>
          <cell r="BY461">
            <v>27175.7419619783</v>
          </cell>
          <cell r="BZ461">
            <v>27380.315027838442</v>
          </cell>
          <cell r="CA461">
            <v>27584.169063613303</v>
          </cell>
          <cell r="CB461">
            <v>27788.742129473441</v>
          </cell>
          <cell r="CC461">
            <v>27993.646165248294</v>
          </cell>
        </row>
        <row r="462">
          <cell r="A462" t="str">
            <v>MOD</v>
          </cell>
          <cell r="D462" t="str">
            <v>EBIT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12041.87000000001</v>
          </cell>
          <cell r="O462">
            <v>63209.229999999952</v>
          </cell>
          <cell r="P462">
            <v>52579.010000000009</v>
          </cell>
          <cell r="Q462">
            <v>-69988.369999999981</v>
          </cell>
          <cell r="R462">
            <v>-141023.9</v>
          </cell>
          <cell r="S462">
            <v>-83182.16</v>
          </cell>
          <cell r="Y462" t="str">
            <v>EBIT</v>
          </cell>
          <cell r="AB462">
            <v>74412.246604406726</v>
          </cell>
          <cell r="AC462">
            <v>29269.669274866475</v>
          </cell>
          <cell r="AD462">
            <v>128042.60510074522</v>
          </cell>
          <cell r="AE462">
            <v>156550.99196026093</v>
          </cell>
          <cell r="AF462">
            <v>202635.28590444295</v>
          </cell>
          <cell r="AG462">
            <v>248103.00067656269</v>
          </cell>
          <cell r="AH462">
            <v>312586.85313860618</v>
          </cell>
          <cell r="AI462">
            <v>193004.53766762276</v>
          </cell>
          <cell r="AJ462">
            <v>277465.49728998612</v>
          </cell>
          <cell r="AK462">
            <v>232722.60549601328</v>
          </cell>
          <cell r="AL462">
            <v>192866.27367593575</v>
          </cell>
          <cell r="AM462">
            <v>91486.707089297881</v>
          </cell>
          <cell r="AN462">
            <v>2139146.2738787471</v>
          </cell>
          <cell r="AW462">
            <v>67013.497462915999</v>
          </cell>
          <cell r="AX462">
            <v>10729.670834554534</v>
          </cell>
          <cell r="AY462">
            <v>-16077.65289310488</v>
          </cell>
          <cell r="AZ462">
            <v>14126.300966127503</v>
          </cell>
          <cell r="BA462">
            <v>-7021.3223939332802</v>
          </cell>
          <cell r="BB462">
            <v>60770.708935515744</v>
          </cell>
          <cell r="BC462">
            <v>47397.062481635221</v>
          </cell>
          <cell r="BD462">
            <v>48346.574808133591</v>
          </cell>
          <cell r="BE462">
            <v>44853.883537695314</v>
          </cell>
          <cell r="BF462">
            <v>46976.042192441899</v>
          </cell>
          <cell r="BG462">
            <v>48959.929956580236</v>
          </cell>
          <cell r="BH462">
            <v>-29118.432225137945</v>
          </cell>
          <cell r="BR462">
            <v>62185.470462107318</v>
          </cell>
          <cell r="BS462">
            <v>2395.2404135411016</v>
          </cell>
          <cell r="BT462">
            <v>10208.766146926297</v>
          </cell>
          <cell r="BU462">
            <v>65005.47344035955</v>
          </cell>
          <cell r="BV462">
            <v>22615.687666377471</v>
          </cell>
          <cell r="BW462">
            <v>105717.56759083302</v>
          </cell>
          <cell r="BX462">
            <v>130547.91679262409</v>
          </cell>
          <cell r="BY462">
            <v>145391.58494419305</v>
          </cell>
          <cell r="BZ462">
            <v>99858.30900728055</v>
          </cell>
          <cell r="CA462">
            <v>90394.615652329769</v>
          </cell>
          <cell r="CB462">
            <v>15241.307945627068</v>
          </cell>
          <cell r="CC462">
            <v>17908.761083984431</v>
          </cell>
        </row>
        <row r="463">
          <cell r="BH463">
            <v>336956.26366342389</v>
          </cell>
          <cell r="CC463">
            <v>767470.70114618354</v>
          </cell>
        </row>
        <row r="466">
          <cell r="D466" t="str">
            <v>BALTONA WH/B2B/DIPLO</v>
          </cell>
          <cell r="G466" t="str">
            <v>01.2012</v>
          </cell>
          <cell r="H466" t="str">
            <v>02.2012</v>
          </cell>
          <cell r="I466" t="str">
            <v>03.2012</v>
          </cell>
          <cell r="J466" t="str">
            <v>04.2012</v>
          </cell>
          <cell r="K466" t="str">
            <v>05.2012</v>
          </cell>
          <cell r="L466" t="str">
            <v>06.2012</v>
          </cell>
          <cell r="M466" t="str">
            <v>07.2012</v>
          </cell>
          <cell r="N466" t="str">
            <v>08.2012</v>
          </cell>
          <cell r="O466" t="str">
            <v>09.2012</v>
          </cell>
          <cell r="P466" t="str">
            <v>10.2012</v>
          </cell>
          <cell r="Q466" t="str">
            <v>11.2012</v>
          </cell>
          <cell r="R466" t="str">
            <v>12.2012</v>
          </cell>
          <cell r="S466">
            <v>2012</v>
          </cell>
          <cell r="Y466" t="str">
            <v>BALTONA WAREHOUSES</v>
          </cell>
          <cell r="AB466" t="str">
            <v>01.2013</v>
          </cell>
          <cell r="AC466" t="str">
            <v>02.2013</v>
          </cell>
          <cell r="AD466" t="str">
            <v>03.2013</v>
          </cell>
          <cell r="AE466" t="str">
            <v>04.2013</v>
          </cell>
          <cell r="AF466" t="str">
            <v>05.2013</v>
          </cell>
          <cell r="AG466" t="str">
            <v>06.2013</v>
          </cell>
          <cell r="AH466" t="str">
            <v>07.2013</v>
          </cell>
          <cell r="AI466" t="str">
            <v>08.2013</v>
          </cell>
          <cell r="AJ466" t="str">
            <v>09.2013</v>
          </cell>
          <cell r="AK466" t="str">
            <v>10.2013</v>
          </cell>
          <cell r="AL466" t="str">
            <v>11.2013</v>
          </cell>
          <cell r="AM466" t="str">
            <v>12.2013</v>
          </cell>
          <cell r="AN466">
            <v>2013</v>
          </cell>
          <cell r="AW466" t="str">
            <v>01.2015</v>
          </cell>
          <cell r="AX466" t="str">
            <v>02.2015</v>
          </cell>
          <cell r="AY466" t="str">
            <v>03.2015</v>
          </cell>
          <cell r="AZ466" t="str">
            <v>04.2015</v>
          </cell>
          <cell r="BA466" t="str">
            <v>05.2015</v>
          </cell>
          <cell r="BB466" t="str">
            <v>06.2015</v>
          </cell>
          <cell r="BC466" t="str">
            <v>07.2015</v>
          </cell>
          <cell r="BD466" t="str">
            <v>08.2015</v>
          </cell>
          <cell r="BE466" t="str">
            <v>09.2015</v>
          </cell>
          <cell r="BF466" t="str">
            <v>10.2015</v>
          </cell>
          <cell r="BG466" t="str">
            <v>11.2015</v>
          </cell>
          <cell r="BH466" t="str">
            <v>12.2015</v>
          </cell>
          <cell r="BR466" t="str">
            <v>01.2016</v>
          </cell>
          <cell r="BS466" t="str">
            <v>02.2016</v>
          </cell>
          <cell r="BT466" t="str">
            <v>03.2016</v>
          </cell>
          <cell r="BU466" t="str">
            <v>04.2016</v>
          </cell>
          <cell r="BV466" t="str">
            <v>05.2016</v>
          </cell>
          <cell r="BW466" t="str">
            <v>06.2016</v>
          </cell>
          <cell r="BX466" t="str">
            <v>07.2016</v>
          </cell>
          <cell r="BY466" t="str">
            <v>08.2016</v>
          </cell>
          <cell r="BZ466" t="str">
            <v>09.2016</v>
          </cell>
          <cell r="CA466" t="str">
            <v>10.2016</v>
          </cell>
          <cell r="CB466" t="str">
            <v>11.2016</v>
          </cell>
          <cell r="CC466" t="str">
            <v>12.2016</v>
          </cell>
        </row>
        <row r="467">
          <cell r="G467" t="str">
            <v>Actual</v>
          </cell>
          <cell r="H467" t="str">
            <v>Actual</v>
          </cell>
          <cell r="I467" t="str">
            <v>Actual</v>
          </cell>
          <cell r="J467" t="str">
            <v>Actual</v>
          </cell>
          <cell r="K467" t="str">
            <v>Actual</v>
          </cell>
          <cell r="L467" t="str">
            <v>Actual</v>
          </cell>
          <cell r="M467" t="str">
            <v>Actual</v>
          </cell>
          <cell r="N467" t="str">
            <v>Actual</v>
          </cell>
          <cell r="O467" t="str">
            <v>Actual</v>
          </cell>
          <cell r="P467" t="str">
            <v>Actual</v>
          </cell>
          <cell r="Q467" t="str">
            <v>Actual</v>
          </cell>
          <cell r="R467" t="str">
            <v>Actual</v>
          </cell>
          <cell r="S467" t="str">
            <v>Actual</v>
          </cell>
          <cell r="AB467" t="str">
            <v>Budget</v>
          </cell>
          <cell r="AC467" t="str">
            <v>Budget</v>
          </cell>
          <cell r="AD467" t="str">
            <v>Budget</v>
          </cell>
          <cell r="AE467" t="str">
            <v>Budget</v>
          </cell>
          <cell r="AF467" t="str">
            <v>Budget</v>
          </cell>
          <cell r="AG467" t="str">
            <v>Budget</v>
          </cell>
          <cell r="AH467" t="str">
            <v>Budget</v>
          </cell>
          <cell r="AI467" t="str">
            <v>Budget</v>
          </cell>
          <cell r="AJ467" t="str">
            <v>Budget</v>
          </cell>
          <cell r="AK467" t="str">
            <v>Budget</v>
          </cell>
          <cell r="AL467" t="str">
            <v>Budget</v>
          </cell>
          <cell r="AM467" t="str">
            <v>Budget</v>
          </cell>
          <cell r="AN467" t="str">
            <v>Budget 2013</v>
          </cell>
          <cell r="AW467" t="str">
            <v>Actual</v>
          </cell>
          <cell r="AX467" t="str">
            <v>Actual</v>
          </cell>
          <cell r="AY467" t="str">
            <v>Actual</v>
          </cell>
          <cell r="AZ467" t="str">
            <v>Actual</v>
          </cell>
          <cell r="BA467" t="str">
            <v>Actual</v>
          </cell>
          <cell r="BB467" t="str">
            <v>Actual</v>
          </cell>
          <cell r="BC467" t="str">
            <v>Actual</v>
          </cell>
          <cell r="BD467" t="str">
            <v>Actual</v>
          </cell>
          <cell r="BE467" t="str">
            <v>Actual</v>
          </cell>
          <cell r="BF467" t="str">
            <v>Actual</v>
          </cell>
          <cell r="BG467" t="str">
            <v>Actual</v>
          </cell>
          <cell r="BH467" t="str">
            <v>Actual</v>
          </cell>
          <cell r="BR467" t="str">
            <v>Budget</v>
          </cell>
          <cell r="BS467" t="str">
            <v>Budget</v>
          </cell>
          <cell r="BT467" t="str">
            <v>Budget</v>
          </cell>
          <cell r="BU467" t="str">
            <v>Budget</v>
          </cell>
          <cell r="BV467" t="str">
            <v>Budget</v>
          </cell>
          <cell r="BW467" t="str">
            <v>Budget</v>
          </cell>
          <cell r="BX467" t="str">
            <v>Budget</v>
          </cell>
          <cell r="BY467" t="str">
            <v>Budget</v>
          </cell>
          <cell r="BZ467" t="str">
            <v>Budget</v>
          </cell>
          <cell r="CA467" t="str">
            <v>Budget</v>
          </cell>
          <cell r="CB467" t="str">
            <v>Budget</v>
          </cell>
          <cell r="CC467" t="str">
            <v>Budget</v>
          </cell>
        </row>
        <row r="468">
          <cell r="A468" t="str">
            <v>WH</v>
          </cell>
          <cell r="B468" t="str">
            <v>A</v>
          </cell>
          <cell r="D468" t="str">
            <v>NET SALES</v>
          </cell>
          <cell r="G468" t="e">
            <v>#REF!</v>
          </cell>
          <cell r="H468" t="e">
            <v>#REF!</v>
          </cell>
          <cell r="I468" t="e">
            <v>#REF!</v>
          </cell>
          <cell r="J468" t="e">
            <v>#REF!</v>
          </cell>
          <cell r="K468" t="e">
            <v>#REF!</v>
          </cell>
          <cell r="L468" t="e">
            <v>#REF!</v>
          </cell>
          <cell r="M468" t="e">
            <v>#REF!</v>
          </cell>
          <cell r="N468" t="e">
            <v>#REF!</v>
          </cell>
          <cell r="O468" t="e">
            <v>#REF!</v>
          </cell>
          <cell r="P468" t="e">
            <v>#REF!</v>
          </cell>
          <cell r="Q468" t="e">
            <v>#REF!</v>
          </cell>
          <cell r="R468" t="e">
            <v>#REF!</v>
          </cell>
          <cell r="S468" t="e">
            <v>#REF!</v>
          </cell>
          <cell r="Y468" t="str">
            <v>NET SALES</v>
          </cell>
          <cell r="AB468">
            <v>120000</v>
          </cell>
          <cell r="AC468">
            <v>120000</v>
          </cell>
          <cell r="AD468">
            <v>145000</v>
          </cell>
          <cell r="AE468">
            <v>175000</v>
          </cell>
          <cell r="AF468">
            <v>155000</v>
          </cell>
          <cell r="AG468">
            <v>205000</v>
          </cell>
          <cell r="AH468">
            <v>227000</v>
          </cell>
          <cell r="AI468">
            <v>227000</v>
          </cell>
          <cell r="AJ468">
            <v>157000</v>
          </cell>
          <cell r="AK468">
            <v>182000</v>
          </cell>
          <cell r="AL468">
            <v>167000</v>
          </cell>
          <cell r="AM468">
            <v>207000</v>
          </cell>
          <cell r="AN468">
            <v>2087000</v>
          </cell>
        </row>
        <row r="469">
          <cell r="A469" t="str">
            <v>WH</v>
          </cell>
          <cell r="B469" t="str">
            <v>B</v>
          </cell>
          <cell r="D469" t="str">
            <v>COGS</v>
          </cell>
          <cell r="G469" t="e">
            <v>#REF!</v>
          </cell>
          <cell r="H469" t="e">
            <v>#REF!</v>
          </cell>
          <cell r="I469" t="e">
            <v>#REF!</v>
          </cell>
          <cell r="J469" t="e">
            <v>#REF!</v>
          </cell>
          <cell r="K469" t="e">
            <v>#REF!</v>
          </cell>
          <cell r="L469" t="e">
            <v>#REF!</v>
          </cell>
          <cell r="M469" t="e">
            <v>#REF!</v>
          </cell>
          <cell r="N469" t="e">
            <v>#REF!</v>
          </cell>
          <cell r="O469" t="e">
            <v>#REF!</v>
          </cell>
          <cell r="P469" t="e">
            <v>#REF!</v>
          </cell>
          <cell r="Q469" t="e">
            <v>#REF!</v>
          </cell>
          <cell r="R469" t="e">
            <v>#REF!</v>
          </cell>
          <cell r="S469" t="e">
            <v>#REF!</v>
          </cell>
          <cell r="Y469" t="str">
            <v>COGS</v>
          </cell>
          <cell r="AB469">
            <v>96150</v>
          </cell>
          <cell r="AC469">
            <v>96150</v>
          </cell>
          <cell r="AD469">
            <v>121275</v>
          </cell>
          <cell r="AE469">
            <v>138475</v>
          </cell>
          <cell r="AF469">
            <v>126525</v>
          </cell>
          <cell r="AG469">
            <v>173775</v>
          </cell>
          <cell r="AH469">
            <v>179200</v>
          </cell>
          <cell r="AI469">
            <v>179200</v>
          </cell>
          <cell r="AJ469">
            <v>118150</v>
          </cell>
          <cell r="AK469">
            <v>143275</v>
          </cell>
          <cell r="AL469">
            <v>126700</v>
          </cell>
          <cell r="AM469">
            <v>155750</v>
          </cell>
          <cell r="AN469">
            <v>1654625</v>
          </cell>
        </row>
        <row r="470">
          <cell r="A470" t="str">
            <v>WH</v>
          </cell>
          <cell r="D470" t="str">
            <v>GROSS MARGIN</v>
          </cell>
          <cell r="G470" t="e">
            <v>#REF!</v>
          </cell>
          <cell r="H470" t="e">
            <v>#REF!</v>
          </cell>
          <cell r="I470" t="e">
            <v>#REF!</v>
          </cell>
          <cell r="J470" t="e">
            <v>#REF!</v>
          </cell>
          <cell r="K470" t="e">
            <v>#REF!</v>
          </cell>
          <cell r="L470" t="e">
            <v>#REF!</v>
          </cell>
          <cell r="M470" t="e">
            <v>#REF!</v>
          </cell>
          <cell r="N470" t="e">
            <v>#REF!</v>
          </cell>
          <cell r="O470" t="e">
            <v>#REF!</v>
          </cell>
          <cell r="P470" t="e">
            <v>#REF!</v>
          </cell>
          <cell r="Q470" t="e">
            <v>#REF!</v>
          </cell>
          <cell r="R470" t="e">
            <v>#REF!</v>
          </cell>
          <cell r="S470" t="e">
            <v>#REF!</v>
          </cell>
          <cell r="Y470" t="str">
            <v>GROSS MARGIN</v>
          </cell>
          <cell r="AB470">
            <v>23850</v>
          </cell>
          <cell r="AC470">
            <v>23850</v>
          </cell>
          <cell r="AD470">
            <v>23725</v>
          </cell>
          <cell r="AE470">
            <v>36525</v>
          </cell>
          <cell r="AF470">
            <v>28475</v>
          </cell>
          <cell r="AG470">
            <v>31225</v>
          </cell>
          <cell r="AH470">
            <v>47800</v>
          </cell>
          <cell r="AI470">
            <v>47800</v>
          </cell>
          <cell r="AJ470">
            <v>38850</v>
          </cell>
          <cell r="AK470">
            <v>38725</v>
          </cell>
          <cell r="AL470">
            <v>40300</v>
          </cell>
          <cell r="AM470">
            <v>51250</v>
          </cell>
          <cell r="AN470">
            <v>432375</v>
          </cell>
        </row>
        <row r="471">
          <cell r="A471" t="str">
            <v>WH</v>
          </cell>
          <cell r="B471" t="str">
            <v>C</v>
          </cell>
          <cell r="D471" t="str">
            <v>Income from suppliers</v>
          </cell>
          <cell r="G471">
            <v>1958.7380256814201</v>
          </cell>
          <cell r="H471">
            <v>2641.1074832120999</v>
          </cell>
          <cell r="I471">
            <v>33501.842276709664</v>
          </cell>
          <cell r="J471">
            <v>700.23302936917639</v>
          </cell>
          <cell r="K471">
            <v>1780.2669864026664</v>
          </cell>
          <cell r="L471">
            <v>12239.395323881381</v>
          </cell>
          <cell r="M471">
            <v>17444.533801768128</v>
          </cell>
          <cell r="N471">
            <v>6726.6478215457155</v>
          </cell>
          <cell r="O471">
            <v>8708.2522600784814</v>
          </cell>
          <cell r="P471">
            <v>6436.173335808754</v>
          </cell>
          <cell r="Q471">
            <v>31778.529861000312</v>
          </cell>
          <cell r="R471">
            <v>128585.239596575</v>
          </cell>
          <cell r="S471">
            <v>252500.9598020328</v>
          </cell>
          <cell r="Y471" t="str">
            <v>Income from suppliers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</row>
        <row r="472">
          <cell r="A472" t="str">
            <v>WH</v>
          </cell>
          <cell r="D472" t="str">
            <v>TOTAL MARGIN</v>
          </cell>
          <cell r="G472" t="e">
            <v>#REF!</v>
          </cell>
          <cell r="H472" t="e">
            <v>#REF!</v>
          </cell>
          <cell r="I472" t="e">
            <v>#REF!</v>
          </cell>
          <cell r="J472" t="e">
            <v>#REF!</v>
          </cell>
          <cell r="K472" t="e">
            <v>#REF!</v>
          </cell>
          <cell r="L472" t="e">
            <v>#REF!</v>
          </cell>
          <cell r="M472" t="e">
            <v>#REF!</v>
          </cell>
          <cell r="N472" t="e">
            <v>#REF!</v>
          </cell>
          <cell r="O472" t="e">
            <v>#REF!</v>
          </cell>
          <cell r="P472" t="e">
            <v>#REF!</v>
          </cell>
          <cell r="Q472" t="e">
            <v>#REF!</v>
          </cell>
          <cell r="R472" t="e">
            <v>#REF!</v>
          </cell>
          <cell r="S472" t="e">
            <v>#REF!</v>
          </cell>
          <cell r="Y472" t="str">
            <v>TOTAL MARGIN</v>
          </cell>
          <cell r="AB472">
            <v>23850</v>
          </cell>
          <cell r="AC472">
            <v>23850</v>
          </cell>
          <cell r="AD472">
            <v>23725</v>
          </cell>
          <cell r="AE472">
            <v>36525</v>
          </cell>
          <cell r="AF472">
            <v>28475</v>
          </cell>
          <cell r="AG472">
            <v>31225</v>
          </cell>
          <cell r="AH472">
            <v>47800</v>
          </cell>
          <cell r="AI472">
            <v>47800</v>
          </cell>
          <cell r="AJ472">
            <v>38850</v>
          </cell>
          <cell r="AK472">
            <v>38725</v>
          </cell>
          <cell r="AL472">
            <v>40300</v>
          </cell>
          <cell r="AM472">
            <v>51250</v>
          </cell>
          <cell r="AN472">
            <v>432375</v>
          </cell>
        </row>
        <row r="473">
          <cell r="A473" t="str">
            <v>WH</v>
          </cell>
          <cell r="B473" t="str">
            <v>DJ</v>
          </cell>
          <cell r="D473" t="str">
            <v>Total Rent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Y473" t="str">
            <v>Total Rent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</row>
        <row r="474">
          <cell r="A474" t="str">
            <v>WH</v>
          </cell>
          <cell r="B474" t="str">
            <v>I</v>
          </cell>
          <cell r="D474" t="str">
            <v>Staff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Y474" t="str">
            <v>Staff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0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</row>
        <row r="475">
          <cell r="A475" t="str">
            <v>WH</v>
          </cell>
          <cell r="B475" t="str">
            <v>EF</v>
          </cell>
          <cell r="D475" t="str">
            <v>Warehouse &amp; Distribution Costs</v>
          </cell>
          <cell r="G475">
            <v>6498.3751611467733</v>
          </cell>
          <cell r="H475">
            <v>7274.3021275334295</v>
          </cell>
          <cell r="I475">
            <v>5509.7490995249063</v>
          </cell>
          <cell r="J475">
            <v>594.49123783202356</v>
          </cell>
          <cell r="K475">
            <v>1247.3150298917562</v>
          </cell>
          <cell r="L475">
            <v>3345.6604323544029</v>
          </cell>
          <cell r="M475">
            <v>4880.8825109371401</v>
          </cell>
          <cell r="N475">
            <v>2441.8282707361186</v>
          </cell>
          <cell r="O475">
            <v>4648.2204972637928</v>
          </cell>
          <cell r="P475">
            <v>2025.5437567904335</v>
          </cell>
          <cell r="Q475">
            <v>8726.1296659008076</v>
          </cell>
          <cell r="R475">
            <v>15737.453384189652</v>
          </cell>
          <cell r="S475">
            <v>62929.951174101225</v>
          </cell>
          <cell r="Y475" t="str">
            <v>Warehouse &amp; Distribution Costs</v>
          </cell>
          <cell r="AB475">
            <v>1540.2478453906817</v>
          </cell>
          <cell r="AC475">
            <v>1764.0136998847217</v>
          </cell>
          <cell r="AD475">
            <v>1938.1627180927321</v>
          </cell>
          <cell r="AE475">
            <v>2132.7676301549459</v>
          </cell>
          <cell r="AF475">
            <v>1643.3605429625866</v>
          </cell>
          <cell r="AG475">
            <v>1872.764494472339</v>
          </cell>
          <cell r="AH475">
            <v>1909.9280854062276</v>
          </cell>
          <cell r="AI475">
            <v>1903.8275668454876</v>
          </cell>
          <cell r="AJ475">
            <v>1370.3075750638466</v>
          </cell>
          <cell r="AK475">
            <v>1799.6752072700554</v>
          </cell>
          <cell r="AL475">
            <v>1701.469309871931</v>
          </cell>
          <cell r="AM475">
            <v>2357.7127531397537</v>
          </cell>
          <cell r="AN475">
            <v>21934.237428555309</v>
          </cell>
        </row>
        <row r="476">
          <cell r="A476" t="str">
            <v>WH</v>
          </cell>
          <cell r="B476" t="str">
            <v>KLM</v>
          </cell>
          <cell r="D476" t="str">
            <v>Utilities / Supplies / Services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Y476" t="str">
            <v>Utilities / Supplies / Services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>
            <v>0</v>
          </cell>
          <cell r="AH476">
            <v>0</v>
          </cell>
          <cell r="AI476">
            <v>0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>
            <v>0</v>
          </cell>
        </row>
        <row r="477">
          <cell r="A477" t="str">
            <v>WH</v>
          </cell>
          <cell r="B477" t="str">
            <v>N</v>
          </cell>
          <cell r="D477" t="str">
            <v>Tax, Duty &amp; Other Charges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Y477" t="str">
            <v>Tax, Duty &amp; Other Charges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>
            <v>0</v>
          </cell>
          <cell r="AH477">
            <v>0</v>
          </cell>
          <cell r="AI477">
            <v>0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>
            <v>0</v>
          </cell>
        </row>
        <row r="478">
          <cell r="A478" t="str">
            <v>WH</v>
          </cell>
          <cell r="B478" t="str">
            <v>O</v>
          </cell>
          <cell r="D478" t="str">
            <v>Marketing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Y478" t="str">
            <v>Marketing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</row>
        <row r="479">
          <cell r="A479" t="str">
            <v>WH</v>
          </cell>
          <cell r="D479" t="str">
            <v>TOTAL COST</v>
          </cell>
          <cell r="G479">
            <v>6498.3751611467733</v>
          </cell>
          <cell r="H479">
            <v>7274.3021275334295</v>
          </cell>
          <cell r="I479">
            <v>5509.7490995249063</v>
          </cell>
          <cell r="J479">
            <v>594.49123783202356</v>
          </cell>
          <cell r="K479">
            <v>1247.3150298917562</v>
          </cell>
          <cell r="L479">
            <v>3345.6604323544029</v>
          </cell>
          <cell r="M479">
            <v>4880.8825109371401</v>
          </cell>
          <cell r="N479">
            <v>2441.8282707361186</v>
          </cell>
          <cell r="O479">
            <v>4648.2204972637928</v>
          </cell>
          <cell r="P479">
            <v>2025.5437567904335</v>
          </cell>
          <cell r="Q479">
            <v>8726.1296659008076</v>
          </cell>
          <cell r="R479">
            <v>15737.453384189652</v>
          </cell>
          <cell r="S479">
            <v>62929.951174101225</v>
          </cell>
          <cell r="Y479" t="str">
            <v>TOTAL COST</v>
          </cell>
          <cell r="AB479">
            <v>1540.2478453906817</v>
          </cell>
          <cell r="AC479">
            <v>1764.0136998847217</v>
          </cell>
          <cell r="AD479">
            <v>1938.1627180927321</v>
          </cell>
          <cell r="AE479">
            <v>2132.7676301549459</v>
          </cell>
          <cell r="AF479">
            <v>1643.3605429625866</v>
          </cell>
          <cell r="AG479">
            <v>1872.764494472339</v>
          </cell>
          <cell r="AH479">
            <v>1909.9280854062276</v>
          </cell>
          <cell r="AI479">
            <v>1903.8275668454876</v>
          </cell>
          <cell r="AJ479">
            <v>1370.3075750638466</v>
          </cell>
          <cell r="AK479">
            <v>1799.6752072700554</v>
          </cell>
          <cell r="AL479">
            <v>1701.469309871931</v>
          </cell>
          <cell r="AM479">
            <v>2357.7127531397537</v>
          </cell>
          <cell r="AN479">
            <v>21934.237428555309</v>
          </cell>
        </row>
        <row r="480">
          <cell r="A480" t="str">
            <v>WH</v>
          </cell>
          <cell r="D480" t="str">
            <v>STORE CASH CONTRIBUTION</v>
          </cell>
          <cell r="G480" t="e">
            <v>#REF!</v>
          </cell>
          <cell r="H480" t="e">
            <v>#REF!</v>
          </cell>
          <cell r="I480" t="e">
            <v>#REF!</v>
          </cell>
          <cell r="J480" t="e">
            <v>#REF!</v>
          </cell>
          <cell r="K480" t="e">
            <v>#REF!</v>
          </cell>
          <cell r="L480" t="e">
            <v>#REF!</v>
          </cell>
          <cell r="M480" t="e">
            <v>#REF!</v>
          </cell>
          <cell r="N480" t="e">
            <v>#REF!</v>
          </cell>
          <cell r="O480" t="e">
            <v>#REF!</v>
          </cell>
          <cell r="P480" t="e">
            <v>#REF!</v>
          </cell>
          <cell r="Q480" t="e">
            <v>#REF!</v>
          </cell>
          <cell r="R480" t="e">
            <v>#REF!</v>
          </cell>
          <cell r="S480" t="e">
            <v>#REF!</v>
          </cell>
          <cell r="Y480" t="str">
            <v>STORE CASH CONTRIBUTION</v>
          </cell>
          <cell r="AB480">
            <v>22309.752154609319</v>
          </cell>
          <cell r="AC480">
            <v>22085.986300115277</v>
          </cell>
          <cell r="AD480">
            <v>21786.837281907268</v>
          </cell>
          <cell r="AE480">
            <v>34392.232369845056</v>
          </cell>
          <cell r="AF480">
            <v>26831.639457037414</v>
          </cell>
          <cell r="AG480">
            <v>29352.23550552766</v>
          </cell>
          <cell r="AH480">
            <v>45890.071914593769</v>
          </cell>
          <cell r="AI480">
            <v>45896.172433154512</v>
          </cell>
          <cell r="AJ480">
            <v>37479.692424936155</v>
          </cell>
          <cell r="AK480">
            <v>36925.324792729945</v>
          </cell>
          <cell r="AL480">
            <v>38598.530690128071</v>
          </cell>
          <cell r="AM480">
            <v>48892.287246860244</v>
          </cell>
          <cell r="AN480">
            <v>410440.76257144462</v>
          </cell>
        </row>
        <row r="481">
          <cell r="A481" t="str">
            <v>WH</v>
          </cell>
          <cell r="B481" t="str">
            <v>S</v>
          </cell>
          <cell r="D481" t="str">
            <v>Central Costs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Y481" t="str">
            <v>Central Costs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</row>
        <row r="482">
          <cell r="A482" t="str">
            <v>WH</v>
          </cell>
          <cell r="D482" t="str">
            <v>EBITDA</v>
          </cell>
          <cell r="G482" t="e">
            <v>#REF!</v>
          </cell>
          <cell r="H482" t="e">
            <v>#REF!</v>
          </cell>
          <cell r="I482" t="e">
            <v>#REF!</v>
          </cell>
          <cell r="J482" t="e">
            <v>#REF!</v>
          </cell>
          <cell r="K482" t="e">
            <v>#REF!</v>
          </cell>
          <cell r="L482" t="e">
            <v>#REF!</v>
          </cell>
          <cell r="M482" t="e">
            <v>#REF!</v>
          </cell>
          <cell r="N482" t="e">
            <v>#REF!</v>
          </cell>
          <cell r="O482" t="e">
            <v>#REF!</v>
          </cell>
          <cell r="P482" t="e">
            <v>#REF!</v>
          </cell>
          <cell r="Q482" t="e">
            <v>#REF!</v>
          </cell>
          <cell r="R482" t="e">
            <v>#REF!</v>
          </cell>
          <cell r="S482" t="e">
            <v>#REF!</v>
          </cell>
          <cell r="Y482" t="str">
            <v>EBITDA</v>
          </cell>
          <cell r="AB482">
            <v>22309.752154609319</v>
          </cell>
          <cell r="AC482">
            <v>22085.986300115277</v>
          </cell>
          <cell r="AD482">
            <v>21786.837281907268</v>
          </cell>
          <cell r="AE482">
            <v>34392.232369845056</v>
          </cell>
          <cell r="AF482">
            <v>26831.639457037414</v>
          </cell>
          <cell r="AG482">
            <v>29352.23550552766</v>
          </cell>
          <cell r="AH482">
            <v>45890.071914593769</v>
          </cell>
          <cell r="AI482">
            <v>45896.172433154512</v>
          </cell>
          <cell r="AJ482">
            <v>37479.692424936155</v>
          </cell>
          <cell r="AK482">
            <v>36925.324792729945</v>
          </cell>
          <cell r="AL482">
            <v>38598.530690128071</v>
          </cell>
          <cell r="AM482">
            <v>48892.287246860244</v>
          </cell>
          <cell r="AN482">
            <v>410440.76257144462</v>
          </cell>
        </row>
        <row r="483">
          <cell r="A483" t="str">
            <v>WH</v>
          </cell>
          <cell r="B483" t="str">
            <v>R</v>
          </cell>
          <cell r="D483" t="str">
            <v>Depreciation</v>
          </cell>
          <cell r="G483">
            <v>280.48349426645439</v>
          </cell>
          <cell r="H483">
            <v>272.74146187257401</v>
          </cell>
          <cell r="I483">
            <v>202.1966398953135</v>
          </cell>
          <cell r="J483">
            <v>21.333081329907436</v>
          </cell>
          <cell r="K483">
            <v>47.946042542713741</v>
          </cell>
          <cell r="L483">
            <v>143.04756690861149</v>
          </cell>
          <cell r="M483">
            <v>182.74439366738562</v>
          </cell>
          <cell r="N483">
            <v>105.59307552538027</v>
          </cell>
          <cell r="O483">
            <v>170.90295188535069</v>
          </cell>
          <cell r="P483">
            <v>126.33617270465508</v>
          </cell>
          <cell r="Q483">
            <v>366.08739100580323</v>
          </cell>
          <cell r="R483">
            <v>568.44879980262124</v>
          </cell>
          <cell r="S483">
            <v>2487.8610714067709</v>
          </cell>
          <cell r="Y483" t="str">
            <v>Depreciation</v>
          </cell>
          <cell r="AB483">
            <v>50.206930582278545</v>
          </cell>
          <cell r="AC483">
            <v>56.868801188289936</v>
          </cell>
          <cell r="AD483">
            <v>62.438040833017894</v>
          </cell>
          <cell r="AE483">
            <v>67.35676871863572</v>
          </cell>
          <cell r="AF483">
            <v>50.768739131926523</v>
          </cell>
          <cell r="AG483">
            <v>56.768167127992292</v>
          </cell>
          <cell r="AH483">
            <v>56.630759135344704</v>
          </cell>
          <cell r="AI483">
            <v>54.306331049994903</v>
          </cell>
          <cell r="AJ483">
            <v>36.92548813395296</v>
          </cell>
          <cell r="AK483">
            <v>47.932356413370933</v>
          </cell>
          <cell r="AL483">
            <v>44.894016934994852</v>
          </cell>
          <cell r="AM483">
            <v>62.083723334918332</v>
          </cell>
          <cell r="AN483">
            <v>645.16897760409199</v>
          </cell>
        </row>
        <row r="484">
          <cell r="A484" t="str">
            <v>WH</v>
          </cell>
          <cell r="D484" t="str">
            <v>EBIT</v>
          </cell>
          <cell r="G484" t="e">
            <v>#REF!</v>
          </cell>
          <cell r="H484" t="e">
            <v>#REF!</v>
          </cell>
          <cell r="I484" t="e">
            <v>#REF!</v>
          </cell>
          <cell r="J484" t="e">
            <v>#REF!</v>
          </cell>
          <cell r="K484" t="e">
            <v>#REF!</v>
          </cell>
          <cell r="L484" t="e">
            <v>#REF!</v>
          </cell>
          <cell r="M484" t="e">
            <v>#REF!</v>
          </cell>
          <cell r="N484" t="e">
            <v>#REF!</v>
          </cell>
          <cell r="O484" t="e">
            <v>#REF!</v>
          </cell>
          <cell r="P484" t="e">
            <v>#REF!</v>
          </cell>
          <cell r="Q484" t="e">
            <v>#REF!</v>
          </cell>
          <cell r="R484" t="e">
            <v>#REF!</v>
          </cell>
          <cell r="S484" t="e">
            <v>#REF!</v>
          </cell>
          <cell r="Y484" t="str">
            <v>EBIT</v>
          </cell>
          <cell r="AB484">
            <v>22259.545224027042</v>
          </cell>
          <cell r="AC484">
            <v>22029.117498926986</v>
          </cell>
          <cell r="AD484">
            <v>21724.39924107425</v>
          </cell>
          <cell r="AE484">
            <v>34324.875601126419</v>
          </cell>
          <cell r="AF484">
            <v>26780.870717905487</v>
          </cell>
          <cell r="AG484">
            <v>29295.467338399667</v>
          </cell>
          <cell r="AH484">
            <v>45833.441155458422</v>
          </cell>
          <cell r="AI484">
            <v>45841.866102104519</v>
          </cell>
          <cell r="AJ484">
            <v>37442.766936802203</v>
          </cell>
          <cell r="AK484">
            <v>36877.392436316572</v>
          </cell>
          <cell r="AL484">
            <v>38553.636673193076</v>
          </cell>
          <cell r="AM484">
            <v>48830.203523525328</v>
          </cell>
          <cell r="AN484">
            <v>409793.58244885999</v>
          </cell>
        </row>
        <row r="488">
          <cell r="D488" t="str">
            <v>BH TRAVEL WH/B2B/DIPLO</v>
          </cell>
          <cell r="G488" t="str">
            <v>01.2012</v>
          </cell>
          <cell r="H488" t="str">
            <v>02.2012</v>
          </cell>
          <cell r="I488" t="str">
            <v>03.2012</v>
          </cell>
          <cell r="J488" t="str">
            <v>04.2012</v>
          </cell>
          <cell r="K488" t="str">
            <v>05.2012</v>
          </cell>
          <cell r="L488" t="str">
            <v>06.2012</v>
          </cell>
          <cell r="M488" t="str">
            <v>07.2012</v>
          </cell>
          <cell r="N488" t="str">
            <v>08.2012</v>
          </cell>
          <cell r="O488" t="str">
            <v>09.2012</v>
          </cell>
          <cell r="P488" t="str">
            <v>10.2012</v>
          </cell>
          <cell r="Q488" t="str">
            <v>11.2012</v>
          </cell>
          <cell r="R488" t="str">
            <v>12.2012</v>
          </cell>
          <cell r="S488">
            <v>2012</v>
          </cell>
          <cell r="Y488" t="str">
            <v>BH TRAVEL WAREHOUSES</v>
          </cell>
          <cell r="AB488" t="str">
            <v>01.2013</v>
          </cell>
          <cell r="AC488" t="str">
            <v>02.2013</v>
          </cell>
          <cell r="AD488" t="str">
            <v>03.2013</v>
          </cell>
          <cell r="AE488" t="str">
            <v>04.2013</v>
          </cell>
          <cell r="AF488" t="str">
            <v>05.2013</v>
          </cell>
          <cell r="AG488" t="str">
            <v>06.2013</v>
          </cell>
          <cell r="AH488" t="str">
            <v>07.2013</v>
          </cell>
          <cell r="AI488" t="str">
            <v>08.2013</v>
          </cell>
          <cell r="AJ488" t="str">
            <v>09.2013</v>
          </cell>
          <cell r="AK488" t="str">
            <v>10.2013</v>
          </cell>
          <cell r="AL488" t="str">
            <v>11.2013</v>
          </cell>
          <cell r="AM488" t="str">
            <v>12.2013</v>
          </cell>
          <cell r="AN488">
            <v>2013</v>
          </cell>
          <cell r="AW488" t="str">
            <v>01.2015</v>
          </cell>
          <cell r="AX488" t="str">
            <v>02.2015</v>
          </cell>
          <cell r="AY488" t="str">
            <v>03.2015</v>
          </cell>
          <cell r="AZ488" t="str">
            <v>04.2015</v>
          </cell>
          <cell r="BA488" t="str">
            <v>05.2015</v>
          </cell>
          <cell r="BB488" t="str">
            <v>06.2015</v>
          </cell>
          <cell r="BC488" t="str">
            <v>07.2015</v>
          </cell>
          <cell r="BD488" t="str">
            <v>08.2015</v>
          </cell>
          <cell r="BE488" t="str">
            <v>09.2015</v>
          </cell>
          <cell r="BF488" t="str">
            <v>10.2015</v>
          </cell>
          <cell r="BG488" t="str">
            <v>11.2015</v>
          </cell>
          <cell r="BH488" t="str">
            <v>12.2015</v>
          </cell>
          <cell r="BR488" t="str">
            <v>01.2016</v>
          </cell>
          <cell r="BS488" t="str">
            <v>02.2016</v>
          </cell>
          <cell r="BT488" t="str">
            <v>03.2016</v>
          </cell>
          <cell r="BU488" t="str">
            <v>04.2016</v>
          </cell>
          <cell r="BV488" t="str">
            <v>05.2016</v>
          </cell>
          <cell r="BW488" t="str">
            <v>06.2016</v>
          </cell>
          <cell r="BX488" t="str">
            <v>07.2016</v>
          </cell>
          <cell r="BY488" t="str">
            <v>08.2016</v>
          </cell>
          <cell r="BZ488" t="str">
            <v>09.2016</v>
          </cell>
          <cell r="CA488" t="str">
            <v>10.2016</v>
          </cell>
          <cell r="CB488" t="str">
            <v>11.2016</v>
          </cell>
          <cell r="CC488" t="str">
            <v>12.2016</v>
          </cell>
        </row>
        <row r="489">
          <cell r="G489" t="str">
            <v>Actual</v>
          </cell>
          <cell r="H489" t="str">
            <v>Actual</v>
          </cell>
          <cell r="I489" t="str">
            <v>Actual</v>
          </cell>
          <cell r="J489" t="str">
            <v>Actual</v>
          </cell>
          <cell r="K489" t="str">
            <v>Actual</v>
          </cell>
          <cell r="L489" t="str">
            <v>Actual</v>
          </cell>
          <cell r="M489" t="str">
            <v>Actual</v>
          </cell>
          <cell r="N489" t="str">
            <v>Actual</v>
          </cell>
          <cell r="O489" t="str">
            <v>Actual</v>
          </cell>
          <cell r="P489" t="str">
            <v>Actual</v>
          </cell>
          <cell r="Q489" t="str">
            <v>Actual</v>
          </cell>
          <cell r="R489" t="str">
            <v>Actual</v>
          </cell>
          <cell r="S489" t="str">
            <v>Actual</v>
          </cell>
          <cell r="AB489" t="str">
            <v>Budget</v>
          </cell>
          <cell r="AC489" t="str">
            <v>Budget</v>
          </cell>
          <cell r="AD489" t="str">
            <v>Budget</v>
          </cell>
          <cell r="AE489" t="str">
            <v>Budget</v>
          </cell>
          <cell r="AF489" t="str">
            <v>Budget</v>
          </cell>
          <cell r="AG489" t="str">
            <v>Budget</v>
          </cell>
          <cell r="AH489" t="str">
            <v>Budget</v>
          </cell>
          <cell r="AI489" t="str">
            <v>Budget</v>
          </cell>
          <cell r="AJ489" t="str">
            <v>Budget</v>
          </cell>
          <cell r="AK489" t="str">
            <v>Budget</v>
          </cell>
          <cell r="AL489" t="str">
            <v>Budget</v>
          </cell>
          <cell r="AM489" t="str">
            <v>Budget</v>
          </cell>
          <cell r="AN489" t="str">
            <v>Budget 2013</v>
          </cell>
          <cell r="AW489" t="str">
            <v>Actual</v>
          </cell>
          <cell r="AX489" t="str">
            <v>Actual</v>
          </cell>
          <cell r="AY489" t="str">
            <v>Actual</v>
          </cell>
          <cell r="AZ489" t="str">
            <v>Actual</v>
          </cell>
          <cell r="BA489" t="str">
            <v>Actual</v>
          </cell>
          <cell r="BB489" t="str">
            <v>Actual</v>
          </cell>
          <cell r="BC489" t="str">
            <v>Actual</v>
          </cell>
          <cell r="BD489" t="str">
            <v>Actual</v>
          </cell>
          <cell r="BE489" t="str">
            <v>Actual</v>
          </cell>
          <cell r="BF489" t="str">
            <v>Actual</v>
          </cell>
          <cell r="BG489" t="str">
            <v>Actual</v>
          </cell>
          <cell r="BH489" t="str">
            <v>Actual</v>
          </cell>
          <cell r="BR489" t="str">
            <v>Budget</v>
          </cell>
          <cell r="BS489" t="str">
            <v>Budget</v>
          </cell>
          <cell r="BT489" t="str">
            <v>Budget</v>
          </cell>
          <cell r="BU489" t="str">
            <v>Budget</v>
          </cell>
          <cell r="BV489" t="str">
            <v>Budget</v>
          </cell>
          <cell r="BW489" t="str">
            <v>Budget</v>
          </cell>
          <cell r="BX489" t="str">
            <v>Budget</v>
          </cell>
          <cell r="BY489" t="str">
            <v>Budget</v>
          </cell>
          <cell r="BZ489" t="str">
            <v>Budget</v>
          </cell>
          <cell r="CA489" t="str">
            <v>Budget</v>
          </cell>
          <cell r="CB489" t="str">
            <v>Budget</v>
          </cell>
          <cell r="CC489" t="str">
            <v>Budget</v>
          </cell>
        </row>
        <row r="490">
          <cell r="A490" t="str">
            <v>WH</v>
          </cell>
          <cell r="B490" t="str">
            <v>A</v>
          </cell>
          <cell r="D490" t="str">
            <v>NET SALES</v>
          </cell>
          <cell r="G490" t="e">
            <v>#REF!</v>
          </cell>
          <cell r="H490" t="e">
            <v>#REF!</v>
          </cell>
          <cell r="I490" t="e">
            <v>#REF!</v>
          </cell>
          <cell r="J490" t="e">
            <v>#REF!</v>
          </cell>
          <cell r="K490" t="e">
            <v>#REF!</v>
          </cell>
          <cell r="L490" t="e">
            <v>#REF!</v>
          </cell>
          <cell r="M490" t="e">
            <v>#REF!</v>
          </cell>
          <cell r="N490" t="e">
            <v>#REF!</v>
          </cell>
          <cell r="O490" t="e">
            <v>#REF!</v>
          </cell>
          <cell r="P490" t="e">
            <v>#REF!</v>
          </cell>
          <cell r="Q490" t="e">
            <v>#REF!</v>
          </cell>
          <cell r="R490" t="e">
            <v>#REF!</v>
          </cell>
          <cell r="S490" t="e">
            <v>#REF!</v>
          </cell>
          <cell r="Y490" t="str">
            <v>NET SALES</v>
          </cell>
          <cell r="AB490">
            <v>195000</v>
          </cell>
          <cell r="AC490">
            <v>195000</v>
          </cell>
          <cell r="AD490">
            <v>220000</v>
          </cell>
          <cell r="AE490">
            <v>220000</v>
          </cell>
          <cell r="AF490">
            <v>230000</v>
          </cell>
          <cell r="AG490">
            <v>280000</v>
          </cell>
          <cell r="AH490">
            <v>255000</v>
          </cell>
          <cell r="AI490">
            <v>255000</v>
          </cell>
          <cell r="AJ490">
            <v>185000</v>
          </cell>
          <cell r="AK490">
            <v>210000</v>
          </cell>
          <cell r="AL490">
            <v>195000</v>
          </cell>
          <cell r="AM490">
            <v>205000</v>
          </cell>
          <cell r="AN490">
            <v>2645000</v>
          </cell>
        </row>
        <row r="491">
          <cell r="A491" t="str">
            <v>WH</v>
          </cell>
          <cell r="B491" t="str">
            <v>B</v>
          </cell>
          <cell r="D491" t="str">
            <v>COGS</v>
          </cell>
          <cell r="G491" t="e">
            <v>#REF!</v>
          </cell>
          <cell r="H491" t="e">
            <v>#REF!</v>
          </cell>
          <cell r="I491" t="e">
            <v>#REF!</v>
          </cell>
          <cell r="J491" t="e">
            <v>#REF!</v>
          </cell>
          <cell r="K491" t="e">
            <v>#REF!</v>
          </cell>
          <cell r="L491" t="e">
            <v>#REF!</v>
          </cell>
          <cell r="M491" t="e">
            <v>#REF!</v>
          </cell>
          <cell r="N491" t="e">
            <v>#REF!</v>
          </cell>
          <cell r="O491" t="e">
            <v>#REF!</v>
          </cell>
          <cell r="P491" t="e">
            <v>#REF!</v>
          </cell>
          <cell r="Q491" t="e">
            <v>#REF!</v>
          </cell>
          <cell r="R491" t="e">
            <v>#REF!</v>
          </cell>
          <cell r="S491" t="e">
            <v>#REF!</v>
          </cell>
          <cell r="Y491" t="str">
            <v>COGS</v>
          </cell>
          <cell r="AB491">
            <v>164900</v>
          </cell>
          <cell r="AC491">
            <v>164900</v>
          </cell>
          <cell r="AD491">
            <v>190025</v>
          </cell>
          <cell r="AE491">
            <v>186225</v>
          </cell>
          <cell r="AF491">
            <v>195275</v>
          </cell>
          <cell r="AG491">
            <v>242525</v>
          </cell>
          <cell r="AH491">
            <v>217400</v>
          </cell>
          <cell r="AI491">
            <v>217400</v>
          </cell>
          <cell r="AJ491">
            <v>156350</v>
          </cell>
          <cell r="AK491">
            <v>181475</v>
          </cell>
          <cell r="AL491">
            <v>164900</v>
          </cell>
          <cell r="AM491">
            <v>172950</v>
          </cell>
          <cell r="AN491">
            <v>2254325</v>
          </cell>
        </row>
        <row r="492">
          <cell r="A492" t="str">
            <v>WH</v>
          </cell>
          <cell r="D492" t="str">
            <v>GROSS MARGIN</v>
          </cell>
          <cell r="G492" t="e">
            <v>#REF!</v>
          </cell>
          <cell r="H492" t="e">
            <v>#REF!</v>
          </cell>
          <cell r="I492" t="e">
            <v>#REF!</v>
          </cell>
          <cell r="J492" t="e">
            <v>#REF!</v>
          </cell>
          <cell r="K492" t="e">
            <v>#REF!</v>
          </cell>
          <cell r="L492" t="e">
            <v>#REF!</v>
          </cell>
          <cell r="M492" t="e">
            <v>#REF!</v>
          </cell>
          <cell r="N492" t="e">
            <v>#REF!</v>
          </cell>
          <cell r="O492" t="e">
            <v>#REF!</v>
          </cell>
          <cell r="P492" t="e">
            <v>#REF!</v>
          </cell>
          <cell r="Q492" t="e">
            <v>#REF!</v>
          </cell>
          <cell r="R492" t="e">
            <v>#REF!</v>
          </cell>
          <cell r="S492" t="e">
            <v>#REF!</v>
          </cell>
          <cell r="Y492" t="str">
            <v>GROSS MARGIN</v>
          </cell>
          <cell r="AB492">
            <v>30100</v>
          </cell>
          <cell r="AC492">
            <v>30100</v>
          </cell>
          <cell r="AD492">
            <v>29975</v>
          </cell>
          <cell r="AE492">
            <v>33775</v>
          </cell>
          <cell r="AF492">
            <v>34725</v>
          </cell>
          <cell r="AG492">
            <v>37475</v>
          </cell>
          <cell r="AH492">
            <v>37600</v>
          </cell>
          <cell r="AI492">
            <v>37600</v>
          </cell>
          <cell r="AJ492">
            <v>28650</v>
          </cell>
          <cell r="AK492">
            <v>28525</v>
          </cell>
          <cell r="AL492">
            <v>30100</v>
          </cell>
          <cell r="AM492">
            <v>32050</v>
          </cell>
          <cell r="AN492">
            <v>390675</v>
          </cell>
        </row>
        <row r="493">
          <cell r="A493" t="str">
            <v>WH</v>
          </cell>
          <cell r="B493" t="str">
            <v>C</v>
          </cell>
          <cell r="D493" t="str">
            <v>Income from suppliers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Y493" t="str">
            <v>Income from suppliers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</row>
        <row r="494">
          <cell r="A494" t="str">
            <v>WH</v>
          </cell>
          <cell r="D494" t="str">
            <v>TOTAL MARGIN</v>
          </cell>
          <cell r="G494" t="e">
            <v>#REF!</v>
          </cell>
          <cell r="H494" t="e">
            <v>#REF!</v>
          </cell>
          <cell r="I494" t="e">
            <v>#REF!</v>
          </cell>
          <cell r="J494" t="e">
            <v>#REF!</v>
          </cell>
          <cell r="K494" t="e">
            <v>#REF!</v>
          </cell>
          <cell r="L494" t="e">
            <v>#REF!</v>
          </cell>
          <cell r="M494" t="e">
            <v>#REF!</v>
          </cell>
          <cell r="N494" t="e">
            <v>#REF!</v>
          </cell>
          <cell r="O494" t="e">
            <v>#REF!</v>
          </cell>
          <cell r="P494" t="e">
            <v>#REF!</v>
          </cell>
          <cell r="Q494" t="e">
            <v>#REF!</v>
          </cell>
          <cell r="R494" t="e">
            <v>#REF!</v>
          </cell>
          <cell r="S494" t="e">
            <v>#REF!</v>
          </cell>
          <cell r="Y494" t="str">
            <v>TOTAL MARGIN</v>
          </cell>
          <cell r="AB494">
            <v>30100</v>
          </cell>
          <cell r="AC494">
            <v>30100</v>
          </cell>
          <cell r="AD494">
            <v>29975</v>
          </cell>
          <cell r="AE494">
            <v>33775</v>
          </cell>
          <cell r="AF494">
            <v>34725</v>
          </cell>
          <cell r="AG494">
            <v>37475</v>
          </cell>
          <cell r="AH494">
            <v>37600</v>
          </cell>
          <cell r="AI494">
            <v>37600</v>
          </cell>
          <cell r="AJ494">
            <v>28650</v>
          </cell>
          <cell r="AK494">
            <v>28525</v>
          </cell>
          <cell r="AL494">
            <v>30100</v>
          </cell>
          <cell r="AM494">
            <v>32050</v>
          </cell>
          <cell r="AN494">
            <v>390675</v>
          </cell>
        </row>
        <row r="495">
          <cell r="A495" t="str">
            <v>WH</v>
          </cell>
          <cell r="B495" t="str">
            <v>DJ</v>
          </cell>
          <cell r="D495" t="str">
            <v>Total Rent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Y495" t="str">
            <v>Total Rent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</row>
        <row r="496">
          <cell r="A496" t="str">
            <v>WH</v>
          </cell>
          <cell r="B496" t="str">
            <v>I</v>
          </cell>
          <cell r="D496" t="str">
            <v>Staff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Y496" t="str">
            <v>Staff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</row>
        <row r="497">
          <cell r="A497" t="str">
            <v>WH</v>
          </cell>
          <cell r="B497" t="str">
            <v>EF</v>
          </cell>
          <cell r="D497" t="str">
            <v>Warehouse &amp; Distribution Costs</v>
          </cell>
          <cell r="G497">
            <v>666.80529792826292</v>
          </cell>
          <cell r="H497">
            <v>232.73938971601882</v>
          </cell>
          <cell r="I497">
            <v>32289.396859624518</v>
          </cell>
          <cell r="J497">
            <v>28920.472727827986</v>
          </cell>
          <cell r="K497">
            <v>21740.695201484621</v>
          </cell>
          <cell r="L497">
            <v>310.67749396584594</v>
          </cell>
          <cell r="M497">
            <v>25724.740565838594</v>
          </cell>
          <cell r="N497">
            <v>21383.550000000028</v>
          </cell>
          <cell r="O497">
            <v>22146.399999999998</v>
          </cell>
          <cell r="P497">
            <v>23911.799999999992</v>
          </cell>
          <cell r="Q497">
            <v>35245.87000000001</v>
          </cell>
          <cell r="R497">
            <v>69331.02</v>
          </cell>
          <cell r="S497">
            <v>281904.16753638588</v>
          </cell>
          <cell r="Y497" t="str">
            <v>Warehouse &amp; Distribution Costs</v>
          </cell>
          <cell r="AB497">
            <v>4410.1927999999998</v>
          </cell>
          <cell r="AC497">
            <v>4410.1927999999998</v>
          </cell>
          <cell r="AD497">
            <v>4410.1927999999998</v>
          </cell>
          <cell r="AE497">
            <v>4410.1927999999998</v>
          </cell>
          <cell r="AF497">
            <v>4410.1927999999998</v>
          </cell>
          <cell r="AG497">
            <v>4410.1927999999998</v>
          </cell>
          <cell r="AH497">
            <v>4410.1927999999998</v>
          </cell>
          <cell r="AI497">
            <v>4410.1927999999998</v>
          </cell>
          <cell r="AJ497">
            <v>4410.1927999999998</v>
          </cell>
          <cell r="AK497">
            <v>4410.1927999999998</v>
          </cell>
          <cell r="AL497">
            <v>4410.1927999999998</v>
          </cell>
          <cell r="AM497">
            <v>4410.1927999999998</v>
          </cell>
          <cell r="AN497">
            <v>52922.313599999987</v>
          </cell>
        </row>
        <row r="498">
          <cell r="A498" t="str">
            <v>WH</v>
          </cell>
          <cell r="B498" t="str">
            <v>KLM</v>
          </cell>
          <cell r="D498" t="str">
            <v>Utilities / Supplies / Services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Y498" t="str">
            <v>Utilities / Supplies / Services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</row>
        <row r="499">
          <cell r="A499" t="str">
            <v>WH</v>
          </cell>
          <cell r="B499" t="str">
            <v>N</v>
          </cell>
          <cell r="D499" t="str">
            <v>Tax, Duty &amp; Other Charges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Y499" t="str">
            <v>Tax, Duty &amp; Other Charges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>
            <v>0</v>
          </cell>
          <cell r="AH499">
            <v>0</v>
          </cell>
          <cell r="AI499">
            <v>0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>
            <v>0</v>
          </cell>
        </row>
        <row r="500">
          <cell r="A500" t="str">
            <v>WH</v>
          </cell>
          <cell r="B500" t="str">
            <v>O</v>
          </cell>
          <cell r="D500" t="str">
            <v>Marketing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Y500" t="str">
            <v>Marketing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>
            <v>0</v>
          </cell>
          <cell r="AH500">
            <v>0</v>
          </cell>
          <cell r="AI500">
            <v>0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>
            <v>0</v>
          </cell>
        </row>
        <row r="501">
          <cell r="A501" t="str">
            <v>WH</v>
          </cell>
          <cell r="D501" t="str">
            <v>TOTAL COST</v>
          </cell>
          <cell r="G501">
            <v>666.80529792826292</v>
          </cell>
          <cell r="H501">
            <v>232.73938971601882</v>
          </cell>
          <cell r="I501">
            <v>32289.396859624518</v>
          </cell>
          <cell r="J501">
            <v>28920.472727827986</v>
          </cell>
          <cell r="K501">
            <v>21740.695201484621</v>
          </cell>
          <cell r="L501">
            <v>310.67749396584594</v>
          </cell>
          <cell r="M501">
            <v>25724.740565838594</v>
          </cell>
          <cell r="N501">
            <v>21383.550000000028</v>
          </cell>
          <cell r="O501">
            <v>22146.399999999998</v>
          </cell>
          <cell r="P501">
            <v>23911.799999999992</v>
          </cell>
          <cell r="Q501">
            <v>35245.87000000001</v>
          </cell>
          <cell r="R501">
            <v>69331.02</v>
          </cell>
          <cell r="S501">
            <v>281904.16753638588</v>
          </cell>
          <cell r="Y501" t="str">
            <v>TOTAL COST</v>
          </cell>
          <cell r="AB501">
            <v>4410.1927999999998</v>
          </cell>
          <cell r="AC501">
            <v>4410.1927999999998</v>
          </cell>
          <cell r="AD501">
            <v>4410.1927999999998</v>
          </cell>
          <cell r="AE501">
            <v>4410.1927999999998</v>
          </cell>
          <cell r="AF501">
            <v>4410.1927999999998</v>
          </cell>
          <cell r="AG501">
            <v>4410.1927999999998</v>
          </cell>
          <cell r="AH501">
            <v>4410.1927999999998</v>
          </cell>
          <cell r="AI501">
            <v>4410.1927999999998</v>
          </cell>
          <cell r="AJ501">
            <v>4410.1927999999998</v>
          </cell>
          <cell r="AK501">
            <v>4410.1927999999998</v>
          </cell>
          <cell r="AL501">
            <v>4410.1927999999998</v>
          </cell>
          <cell r="AM501">
            <v>4410.1927999999998</v>
          </cell>
          <cell r="AN501">
            <v>52922.313599999987</v>
          </cell>
        </row>
        <row r="502">
          <cell r="A502" t="str">
            <v>WH</v>
          </cell>
          <cell r="D502" t="str">
            <v>STORE CASH CONTRIBUTION</v>
          </cell>
          <cell r="G502" t="e">
            <v>#REF!</v>
          </cell>
          <cell r="H502" t="e">
            <v>#REF!</v>
          </cell>
          <cell r="I502" t="e">
            <v>#REF!</v>
          </cell>
          <cell r="J502" t="e">
            <v>#REF!</v>
          </cell>
          <cell r="K502" t="e">
            <v>#REF!</v>
          </cell>
          <cell r="L502" t="e">
            <v>#REF!</v>
          </cell>
          <cell r="M502" t="e">
            <v>#REF!</v>
          </cell>
          <cell r="N502" t="e">
            <v>#REF!</v>
          </cell>
          <cell r="O502" t="e">
            <v>#REF!</v>
          </cell>
          <cell r="P502" t="e">
            <v>#REF!</v>
          </cell>
          <cell r="Q502" t="e">
            <v>#REF!</v>
          </cell>
          <cell r="R502" t="e">
            <v>#REF!</v>
          </cell>
          <cell r="S502" t="e">
            <v>#REF!</v>
          </cell>
          <cell r="Y502" t="str">
            <v>STORE CASH CONTRIBUTION</v>
          </cell>
          <cell r="AB502">
            <v>25689.807199999999</v>
          </cell>
          <cell r="AC502">
            <v>25689.807199999999</v>
          </cell>
          <cell r="AD502">
            <v>25564.807199999999</v>
          </cell>
          <cell r="AE502">
            <v>29364.807199999999</v>
          </cell>
          <cell r="AF502">
            <v>30314.807199999999</v>
          </cell>
          <cell r="AG502">
            <v>33064.807200000003</v>
          </cell>
          <cell r="AH502">
            <v>33189.807200000003</v>
          </cell>
          <cell r="AI502">
            <v>33189.807200000003</v>
          </cell>
          <cell r="AJ502">
            <v>24239.807199999999</v>
          </cell>
          <cell r="AK502">
            <v>24114.807199999999</v>
          </cell>
          <cell r="AL502">
            <v>25689.807199999999</v>
          </cell>
          <cell r="AM502">
            <v>27639.807199999999</v>
          </cell>
          <cell r="AN502">
            <v>337752.68640000001</v>
          </cell>
        </row>
        <row r="503">
          <cell r="A503" t="str">
            <v>WH</v>
          </cell>
          <cell r="B503" t="str">
            <v>S</v>
          </cell>
          <cell r="D503" t="str">
            <v>Central Costs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Y503" t="str">
            <v>Central Costs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>
            <v>0</v>
          </cell>
          <cell r="AH503">
            <v>0</v>
          </cell>
          <cell r="AI503">
            <v>0</v>
          </cell>
          <cell r="AJ503">
            <v>0</v>
          </cell>
          <cell r="AK503">
            <v>0</v>
          </cell>
          <cell r="AL503">
            <v>0</v>
          </cell>
          <cell r="AM503">
            <v>0</v>
          </cell>
          <cell r="AN503">
            <v>0</v>
          </cell>
        </row>
        <row r="504">
          <cell r="A504" t="str">
            <v>WH</v>
          </cell>
          <cell r="D504" t="str">
            <v>EBITDA</v>
          </cell>
          <cell r="G504" t="e">
            <v>#REF!</v>
          </cell>
          <cell r="H504" t="e">
            <v>#REF!</v>
          </cell>
          <cell r="I504" t="e">
            <v>#REF!</v>
          </cell>
          <cell r="J504" t="e">
            <v>#REF!</v>
          </cell>
          <cell r="K504" t="e">
            <v>#REF!</v>
          </cell>
          <cell r="L504" t="e">
            <v>#REF!</v>
          </cell>
          <cell r="M504" t="e">
            <v>#REF!</v>
          </cell>
          <cell r="N504" t="e">
            <v>#REF!</v>
          </cell>
          <cell r="O504" t="e">
            <v>#REF!</v>
          </cell>
          <cell r="P504" t="e">
            <v>#REF!</v>
          </cell>
          <cell r="Q504" t="e">
            <v>#REF!</v>
          </cell>
          <cell r="R504" t="e">
            <v>#REF!</v>
          </cell>
          <cell r="S504" t="e">
            <v>#REF!</v>
          </cell>
          <cell r="Y504" t="str">
            <v>EBITDA</v>
          </cell>
          <cell r="AB504">
            <v>25689.807199999999</v>
          </cell>
          <cell r="AC504">
            <v>25689.807199999999</v>
          </cell>
          <cell r="AD504">
            <v>25564.807199999999</v>
          </cell>
          <cell r="AE504">
            <v>29364.807199999999</v>
          </cell>
          <cell r="AF504">
            <v>30314.807199999999</v>
          </cell>
          <cell r="AG504">
            <v>33064.807200000003</v>
          </cell>
          <cell r="AH504">
            <v>33189.807200000003</v>
          </cell>
          <cell r="AI504">
            <v>33189.807200000003</v>
          </cell>
          <cell r="AJ504">
            <v>24239.807199999999</v>
          </cell>
          <cell r="AK504">
            <v>24114.807199999999</v>
          </cell>
          <cell r="AL504">
            <v>25689.807199999999</v>
          </cell>
          <cell r="AM504">
            <v>27639.807199999999</v>
          </cell>
          <cell r="AN504">
            <v>337752.68640000001</v>
          </cell>
        </row>
        <row r="505">
          <cell r="A505" t="str">
            <v>WH</v>
          </cell>
          <cell r="B505" t="str">
            <v>R</v>
          </cell>
          <cell r="D505" t="str">
            <v>Depreciation</v>
          </cell>
          <cell r="G505">
            <v>33.235540208683609</v>
          </cell>
          <cell r="H505">
            <v>10.7266529080702</v>
          </cell>
          <cell r="I505">
            <v>1422.3752554655457</v>
          </cell>
          <cell r="J505">
            <v>1489.8308291964345</v>
          </cell>
          <cell r="K505">
            <v>1097.5547291368007</v>
          </cell>
          <cell r="L505">
            <v>971.11409751697806</v>
          </cell>
          <cell r="M505">
            <v>628.32361271981404</v>
          </cell>
          <cell r="N505">
            <v>809.82000000000016</v>
          </cell>
          <cell r="O505">
            <v>809.83999999999969</v>
          </cell>
          <cell r="P505">
            <v>809.82000000000016</v>
          </cell>
          <cell r="Q505">
            <v>809.83999999999969</v>
          </cell>
          <cell r="R505">
            <v>495.23</v>
          </cell>
          <cell r="S505">
            <v>9387.7107171523257</v>
          </cell>
          <cell r="Y505" t="str">
            <v>Depreciation</v>
          </cell>
          <cell r="AB505">
            <v>381.57194006928643</v>
          </cell>
          <cell r="AC505">
            <v>379.76555436978578</v>
          </cell>
          <cell r="AD505">
            <v>379.76855557133837</v>
          </cell>
          <cell r="AE505">
            <v>379.76555436978578</v>
          </cell>
          <cell r="AF505">
            <v>379.40465988308358</v>
          </cell>
          <cell r="AG505">
            <v>379.40165868153099</v>
          </cell>
          <cell r="AH505">
            <v>379.40465988308358</v>
          </cell>
          <cell r="AI505">
            <v>379.40165868153099</v>
          </cell>
          <cell r="AJ505">
            <v>379.1105046159077</v>
          </cell>
          <cell r="AK505">
            <v>379.10750341435505</v>
          </cell>
          <cell r="AL505">
            <v>376.94975204308173</v>
          </cell>
          <cell r="AM505">
            <v>373.71738294087453</v>
          </cell>
          <cell r="AN505">
            <v>4547.3693845236448</v>
          </cell>
        </row>
        <row r="506">
          <cell r="A506" t="str">
            <v>WH</v>
          </cell>
          <cell r="D506" t="str">
            <v>EBIT</v>
          </cell>
          <cell r="G506" t="e">
            <v>#REF!</v>
          </cell>
          <cell r="H506" t="e">
            <v>#REF!</v>
          </cell>
          <cell r="I506" t="e">
            <v>#REF!</v>
          </cell>
          <cell r="J506" t="e">
            <v>#REF!</v>
          </cell>
          <cell r="K506" t="e">
            <v>#REF!</v>
          </cell>
          <cell r="L506" t="e">
            <v>#REF!</v>
          </cell>
          <cell r="M506" t="e">
            <v>#REF!</v>
          </cell>
          <cell r="N506" t="e">
            <v>#REF!</v>
          </cell>
          <cell r="O506" t="e">
            <v>#REF!</v>
          </cell>
          <cell r="P506" t="e">
            <v>#REF!</v>
          </cell>
          <cell r="Q506" t="e">
            <v>#REF!</v>
          </cell>
          <cell r="R506" t="e">
            <v>#REF!</v>
          </cell>
          <cell r="S506" t="e">
            <v>#REF!</v>
          </cell>
          <cell r="Y506" t="str">
            <v>EBIT</v>
          </cell>
          <cell r="AB506">
            <v>25308.235259930712</v>
          </cell>
          <cell r="AC506">
            <v>25310.041645630212</v>
          </cell>
          <cell r="AD506">
            <v>25185.03864442866</v>
          </cell>
          <cell r="AE506">
            <v>28985.041645630212</v>
          </cell>
          <cell r="AF506">
            <v>29935.402540116916</v>
          </cell>
          <cell r="AG506">
            <v>32685.405541318472</v>
          </cell>
          <cell r="AH506">
            <v>32810.40254011692</v>
          </cell>
          <cell r="AI506">
            <v>32810.405541318469</v>
          </cell>
          <cell r="AJ506">
            <v>23860.696695384093</v>
          </cell>
          <cell r="AK506">
            <v>23735.699696585645</v>
          </cell>
          <cell r="AL506">
            <v>25312.857447956918</v>
          </cell>
          <cell r="AM506">
            <v>27266.089817059124</v>
          </cell>
          <cell r="AN506">
            <v>333205.31701547635</v>
          </cell>
        </row>
        <row r="510">
          <cell r="D510" t="str">
            <v>COO WAREHOUSES</v>
          </cell>
          <cell r="G510" t="str">
            <v>01.2012</v>
          </cell>
          <cell r="H510" t="str">
            <v>02.2012</v>
          </cell>
          <cell r="I510" t="str">
            <v>03.2012</v>
          </cell>
          <cell r="J510" t="str">
            <v>04.2012</v>
          </cell>
          <cell r="K510" t="str">
            <v>05.2012</v>
          </cell>
          <cell r="L510" t="str">
            <v>06.2012</v>
          </cell>
          <cell r="M510" t="str">
            <v>07.2012</v>
          </cell>
          <cell r="N510" t="str">
            <v>08.2012</v>
          </cell>
          <cell r="O510" t="str">
            <v>09.2012</v>
          </cell>
          <cell r="P510" t="str">
            <v>10.2012</v>
          </cell>
          <cell r="Q510" t="str">
            <v>11.2012</v>
          </cell>
          <cell r="R510" t="str">
            <v>12.2012</v>
          </cell>
          <cell r="S510">
            <v>2012</v>
          </cell>
          <cell r="Y510" t="str">
            <v>COO WAREHOUSES</v>
          </cell>
          <cell r="AB510" t="str">
            <v>01.2013</v>
          </cell>
          <cell r="AC510" t="str">
            <v>02.2013</v>
          </cell>
          <cell r="AD510" t="str">
            <v>03.2013</v>
          </cell>
          <cell r="AE510" t="str">
            <v>04.2013</v>
          </cell>
          <cell r="AF510" t="str">
            <v>05.2013</v>
          </cell>
          <cell r="AG510" t="str">
            <v>06.2013</v>
          </cell>
          <cell r="AH510" t="str">
            <v>07.2013</v>
          </cell>
          <cell r="AI510" t="str">
            <v>08.2013</v>
          </cell>
          <cell r="AJ510" t="str">
            <v>09.2013</v>
          </cell>
          <cell r="AK510" t="str">
            <v>10.2013</v>
          </cell>
          <cell r="AL510" t="str">
            <v>11.2013</v>
          </cell>
          <cell r="AM510" t="str">
            <v>12.2013</v>
          </cell>
          <cell r="AN510">
            <v>2013</v>
          </cell>
          <cell r="AW510" t="str">
            <v>01.2017</v>
          </cell>
          <cell r="AX510" t="str">
            <v>02.2017</v>
          </cell>
          <cell r="AY510" t="str">
            <v>03.2017</v>
          </cell>
          <cell r="AZ510" t="str">
            <v>04.2017</v>
          </cell>
          <cell r="BA510" t="str">
            <v>05.2017</v>
          </cell>
          <cell r="BB510" t="str">
            <v>06.2017</v>
          </cell>
          <cell r="BC510" t="str">
            <v>07.2017</v>
          </cell>
          <cell r="BD510" t="str">
            <v>08.2017</v>
          </cell>
          <cell r="BE510" t="str">
            <v>09.2017</v>
          </cell>
          <cell r="BF510" t="str">
            <v>10.2017</v>
          </cell>
          <cell r="BG510" t="str">
            <v>11.2017</v>
          </cell>
          <cell r="BH510" t="str">
            <v>12.2017</v>
          </cell>
          <cell r="BR510" t="str">
            <v>01.2018</v>
          </cell>
          <cell r="BS510" t="str">
            <v>02.2018</v>
          </cell>
          <cell r="BT510" t="str">
            <v>03.2018</v>
          </cell>
          <cell r="BU510" t="str">
            <v>04.2018</v>
          </cell>
          <cell r="BV510" t="str">
            <v>05.2018</v>
          </cell>
          <cell r="BW510" t="str">
            <v>06.2018</v>
          </cell>
          <cell r="BX510" t="str">
            <v>07.2018</v>
          </cell>
          <cell r="BY510" t="str">
            <v>08.2018</v>
          </cell>
          <cell r="BZ510" t="str">
            <v>09.2018</v>
          </cell>
          <cell r="CA510" t="str">
            <v>10.2018</v>
          </cell>
          <cell r="CB510" t="str">
            <v>11.2018</v>
          </cell>
          <cell r="CC510" t="str">
            <v>12.2018</v>
          </cell>
        </row>
        <row r="511">
          <cell r="G511" t="str">
            <v>Actual</v>
          </cell>
          <cell r="H511" t="str">
            <v>Actual</v>
          </cell>
          <cell r="I511" t="str">
            <v>Actual</v>
          </cell>
          <cell r="J511" t="str">
            <v>Actual</v>
          </cell>
          <cell r="K511" t="str">
            <v>Actual</v>
          </cell>
          <cell r="L511" t="str">
            <v>Actual</v>
          </cell>
          <cell r="M511" t="str">
            <v>Actual</v>
          </cell>
          <cell r="N511" t="str">
            <v>Actual</v>
          </cell>
          <cell r="O511" t="str">
            <v>Actual</v>
          </cell>
          <cell r="P511" t="str">
            <v>Actual</v>
          </cell>
          <cell r="Q511" t="str">
            <v>Actual</v>
          </cell>
          <cell r="R511" t="str">
            <v>Actual</v>
          </cell>
          <cell r="S511" t="str">
            <v>Actual</v>
          </cell>
          <cell r="AB511" t="str">
            <v>Budget</v>
          </cell>
          <cell r="AC511" t="str">
            <v>Budget</v>
          </cell>
          <cell r="AD511" t="str">
            <v>Budget</v>
          </cell>
          <cell r="AE511" t="str">
            <v>Budget</v>
          </cell>
          <cell r="AF511" t="str">
            <v>Budget</v>
          </cell>
          <cell r="AG511" t="str">
            <v>Budget</v>
          </cell>
          <cell r="AH511" t="str">
            <v>Budget</v>
          </cell>
          <cell r="AI511" t="str">
            <v>Budget</v>
          </cell>
          <cell r="AJ511" t="str">
            <v>Budget</v>
          </cell>
          <cell r="AK511" t="str">
            <v>Budget</v>
          </cell>
          <cell r="AL511" t="str">
            <v>Budget</v>
          </cell>
          <cell r="AM511" t="str">
            <v>Budget</v>
          </cell>
          <cell r="AN511" t="str">
            <v>Budget 2013</v>
          </cell>
          <cell r="AW511" t="str">
            <v>Actual</v>
          </cell>
          <cell r="AX511" t="str">
            <v>Actual</v>
          </cell>
          <cell r="AY511" t="str">
            <v>Actual</v>
          </cell>
          <cell r="AZ511" t="str">
            <v>Actual</v>
          </cell>
          <cell r="BA511" t="str">
            <v>Actual</v>
          </cell>
          <cell r="BB511" t="str">
            <v>Actual</v>
          </cell>
          <cell r="BC511" t="str">
            <v>Actual</v>
          </cell>
          <cell r="BD511" t="str">
            <v>Actual</v>
          </cell>
          <cell r="BE511" t="str">
            <v>Actual</v>
          </cell>
          <cell r="BF511" t="str">
            <v>Actual</v>
          </cell>
          <cell r="BG511" t="str">
            <v>Actual</v>
          </cell>
          <cell r="BH511" t="str">
            <v>Actual</v>
          </cell>
          <cell r="BR511" t="str">
            <v>Budget</v>
          </cell>
          <cell r="BS511" t="str">
            <v>Budget</v>
          </cell>
          <cell r="BT511" t="str">
            <v>Budget</v>
          </cell>
          <cell r="BU511" t="str">
            <v>Budget</v>
          </cell>
          <cell r="BV511" t="str">
            <v>Budget</v>
          </cell>
          <cell r="BW511" t="str">
            <v>Budget</v>
          </cell>
          <cell r="BX511" t="str">
            <v>Budget</v>
          </cell>
          <cell r="BY511" t="str">
            <v>Budget</v>
          </cell>
          <cell r="BZ511" t="str">
            <v>Budget</v>
          </cell>
          <cell r="CA511" t="str">
            <v>Budget</v>
          </cell>
          <cell r="CB511" t="str">
            <v>Budget</v>
          </cell>
          <cell r="CC511" t="str">
            <v>Budget</v>
          </cell>
        </row>
        <row r="512">
          <cell r="A512" t="str">
            <v>WH</v>
          </cell>
          <cell r="B512" t="str">
            <v>A</v>
          </cell>
          <cell r="D512" t="str">
            <v>NET SALES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Y512" t="str">
            <v>NET SALES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>
            <v>0</v>
          </cell>
          <cell r="AH512">
            <v>0</v>
          </cell>
          <cell r="AI512">
            <v>0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>
            <v>0</v>
          </cell>
        </row>
        <row r="513">
          <cell r="A513" t="str">
            <v>WH</v>
          </cell>
          <cell r="B513" t="str">
            <v>B</v>
          </cell>
          <cell r="D513" t="str">
            <v>COGS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Y513" t="str">
            <v>COGS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>
            <v>0</v>
          </cell>
          <cell r="AH513">
            <v>0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</row>
        <row r="514">
          <cell r="A514" t="str">
            <v>WH</v>
          </cell>
          <cell r="D514" t="str">
            <v>GROSS MARGIN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Y514" t="str">
            <v>GROSS MARGIN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>
            <v>0</v>
          </cell>
          <cell r="AH514">
            <v>0</v>
          </cell>
          <cell r="AI514">
            <v>0</v>
          </cell>
          <cell r="AJ514">
            <v>0</v>
          </cell>
          <cell r="AK514">
            <v>0</v>
          </cell>
          <cell r="AL514">
            <v>0</v>
          </cell>
          <cell r="AM514">
            <v>0</v>
          </cell>
          <cell r="AN514">
            <v>0</v>
          </cell>
        </row>
        <row r="515">
          <cell r="A515" t="str">
            <v>WH</v>
          </cell>
          <cell r="B515" t="str">
            <v>C</v>
          </cell>
          <cell r="D515" t="str">
            <v>Income from suppliers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Y515" t="str">
            <v>Income from suppliers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>
            <v>0</v>
          </cell>
        </row>
        <row r="516">
          <cell r="A516" t="str">
            <v>WH</v>
          </cell>
          <cell r="D516" t="str">
            <v>TOTAL MARGIN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Y516" t="str">
            <v>TOTAL MARGIN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</row>
        <row r="517">
          <cell r="A517" t="str">
            <v>WH</v>
          </cell>
          <cell r="B517" t="str">
            <v>DJ</v>
          </cell>
          <cell r="D517" t="str">
            <v>Total Rent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Y517" t="str">
            <v>Total Rent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0</v>
          </cell>
          <cell r="AL517">
            <v>0</v>
          </cell>
          <cell r="AM517">
            <v>0</v>
          </cell>
          <cell r="AN517">
            <v>0</v>
          </cell>
        </row>
        <row r="518">
          <cell r="A518" t="str">
            <v>WH</v>
          </cell>
          <cell r="B518" t="str">
            <v>I</v>
          </cell>
          <cell r="D518" t="str">
            <v>Staff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Y518" t="str">
            <v>Staff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>
            <v>0</v>
          </cell>
          <cell r="AH518">
            <v>0</v>
          </cell>
          <cell r="AI518">
            <v>0</v>
          </cell>
          <cell r="AJ518">
            <v>0</v>
          </cell>
          <cell r="AK518">
            <v>0</v>
          </cell>
          <cell r="AL518">
            <v>0</v>
          </cell>
          <cell r="AM518">
            <v>0</v>
          </cell>
          <cell r="AN518">
            <v>0</v>
          </cell>
        </row>
        <row r="519">
          <cell r="A519" t="str">
            <v>WH</v>
          </cell>
          <cell r="B519" t="str">
            <v>EF</v>
          </cell>
          <cell r="D519" t="str">
            <v>Warehouse &amp; Distribution Costs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Y519" t="str">
            <v>Warehouse &amp; Distribution Costs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0</v>
          </cell>
          <cell r="AL519">
            <v>0</v>
          </cell>
          <cell r="AM519">
            <v>0</v>
          </cell>
          <cell r="AN519">
            <v>0</v>
          </cell>
        </row>
        <row r="520">
          <cell r="A520" t="str">
            <v>WH</v>
          </cell>
          <cell r="B520" t="str">
            <v>KLM</v>
          </cell>
          <cell r="D520" t="str">
            <v>Utilities / Supplies / Services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Y520" t="str">
            <v>Utilities / Supplies / Services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>
            <v>0</v>
          </cell>
          <cell r="AH520">
            <v>0</v>
          </cell>
          <cell r="AI520">
            <v>0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>
            <v>0</v>
          </cell>
        </row>
        <row r="521">
          <cell r="A521" t="str">
            <v>WH</v>
          </cell>
          <cell r="B521" t="str">
            <v>N</v>
          </cell>
          <cell r="D521" t="str">
            <v>Tax, Duty &amp; Other Charges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Y521" t="str">
            <v>Tax, Duty &amp; Other Charges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>
            <v>0</v>
          </cell>
          <cell r="AH521">
            <v>0</v>
          </cell>
          <cell r="AI521">
            <v>0</v>
          </cell>
          <cell r="AJ521">
            <v>0</v>
          </cell>
          <cell r="AK521">
            <v>0</v>
          </cell>
          <cell r="AL521">
            <v>0</v>
          </cell>
          <cell r="AM521">
            <v>0</v>
          </cell>
          <cell r="AN521">
            <v>0</v>
          </cell>
        </row>
        <row r="522">
          <cell r="A522" t="str">
            <v>WH</v>
          </cell>
          <cell r="B522" t="str">
            <v>O</v>
          </cell>
          <cell r="D522" t="str">
            <v>Marketing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Y522" t="str">
            <v>Marketing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</row>
        <row r="523">
          <cell r="A523" t="str">
            <v>WH</v>
          </cell>
          <cell r="D523" t="str">
            <v>TOTAL COST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Y523" t="str">
            <v>TOTAL COST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</row>
        <row r="524">
          <cell r="A524" t="str">
            <v>WH</v>
          </cell>
          <cell r="D524" t="str">
            <v>STORE CASH CONTRIBUTION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Y524" t="str">
            <v>STORE CASH CONTRIBUTION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</row>
        <row r="525">
          <cell r="A525" t="str">
            <v>WH</v>
          </cell>
          <cell r="B525" t="str">
            <v>S</v>
          </cell>
          <cell r="D525" t="str">
            <v>Central Costs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Y525" t="str">
            <v>Central Costs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>
            <v>0</v>
          </cell>
        </row>
        <row r="526">
          <cell r="A526" t="str">
            <v>WH</v>
          </cell>
          <cell r="D526" t="str">
            <v>EBITDA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Y526" t="str">
            <v>EBITDA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>
            <v>0</v>
          </cell>
          <cell r="AH526">
            <v>0</v>
          </cell>
          <cell r="AI526">
            <v>0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>
            <v>0</v>
          </cell>
        </row>
        <row r="527">
          <cell r="A527" t="str">
            <v>WH</v>
          </cell>
          <cell r="B527" t="str">
            <v>R</v>
          </cell>
          <cell r="D527" t="str">
            <v>Depreciation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Y527" t="str">
            <v>Depreciation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0</v>
          </cell>
        </row>
        <row r="528">
          <cell r="A528" t="str">
            <v>WH</v>
          </cell>
          <cell r="D528" t="str">
            <v>EBIT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Y528" t="str">
            <v>EBIT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</row>
        <row r="532">
          <cell r="D532" t="str">
            <v>ECO WAREHOUSES</v>
          </cell>
          <cell r="G532" t="str">
            <v>01.2012</v>
          </cell>
          <cell r="H532" t="str">
            <v>02.2012</v>
          </cell>
          <cell r="I532" t="str">
            <v>03.2012</v>
          </cell>
          <cell r="J532" t="str">
            <v>04.2012</v>
          </cell>
          <cell r="K532" t="str">
            <v>05.2012</v>
          </cell>
          <cell r="L532" t="str">
            <v>06.2012</v>
          </cell>
          <cell r="M532" t="str">
            <v>07.2012</v>
          </cell>
          <cell r="N532" t="str">
            <v>08.2012</v>
          </cell>
          <cell r="O532" t="str">
            <v>09.2012</v>
          </cell>
          <cell r="P532" t="str">
            <v>10.2012</v>
          </cell>
          <cell r="Q532" t="str">
            <v>11.2012</v>
          </cell>
          <cell r="R532" t="str">
            <v>12.2012</v>
          </cell>
          <cell r="S532">
            <v>2012</v>
          </cell>
          <cell r="Y532" t="str">
            <v>COO WAREHOUSES</v>
          </cell>
          <cell r="AB532" t="str">
            <v>01.2013</v>
          </cell>
          <cell r="AC532" t="str">
            <v>02.2013</v>
          </cell>
          <cell r="AD532" t="str">
            <v>03.2013</v>
          </cell>
          <cell r="AE532" t="str">
            <v>04.2013</v>
          </cell>
          <cell r="AF532" t="str">
            <v>05.2013</v>
          </cell>
          <cell r="AG532" t="str">
            <v>06.2013</v>
          </cell>
          <cell r="AH532" t="str">
            <v>07.2013</v>
          </cell>
          <cell r="AI532" t="str">
            <v>08.2013</v>
          </cell>
          <cell r="AJ532" t="str">
            <v>09.2013</v>
          </cell>
          <cell r="AK532" t="str">
            <v>10.2013</v>
          </cell>
          <cell r="AL532" t="str">
            <v>11.2013</v>
          </cell>
          <cell r="AM532" t="str">
            <v>12.2013</v>
          </cell>
          <cell r="AN532">
            <v>2013</v>
          </cell>
          <cell r="AW532" t="str">
            <v>01.2017</v>
          </cell>
          <cell r="AX532" t="str">
            <v>02.2017</v>
          </cell>
          <cell r="AY532" t="str">
            <v>03.2017</v>
          </cell>
          <cell r="AZ532" t="str">
            <v>04.2017</v>
          </cell>
          <cell r="BA532" t="str">
            <v>05.2017</v>
          </cell>
          <cell r="BB532" t="str">
            <v>06.2017</v>
          </cell>
          <cell r="BC532" t="str">
            <v>07.2017</v>
          </cell>
          <cell r="BD532" t="str">
            <v>08.2017</v>
          </cell>
          <cell r="BE532" t="str">
            <v>09.2017</v>
          </cell>
          <cell r="BF532" t="str">
            <v>10.2017</v>
          </cell>
          <cell r="BG532" t="str">
            <v>11.2017</v>
          </cell>
          <cell r="BH532" t="str">
            <v>12.2017</v>
          </cell>
          <cell r="BR532" t="str">
            <v>01.2018</v>
          </cell>
          <cell r="BS532" t="str">
            <v>02.2018</v>
          </cell>
          <cell r="BT532" t="str">
            <v>03.2018</v>
          </cell>
          <cell r="BU532" t="str">
            <v>04.2018</v>
          </cell>
          <cell r="BV532" t="str">
            <v>05.2018</v>
          </cell>
          <cell r="BW532" t="str">
            <v>06.2018</v>
          </cell>
          <cell r="BX532" t="str">
            <v>07.2018</v>
          </cell>
          <cell r="BY532" t="str">
            <v>08.2018</v>
          </cell>
          <cell r="BZ532" t="str">
            <v>09.2018</v>
          </cell>
          <cell r="CA532" t="str">
            <v>10.2018</v>
          </cell>
          <cell r="CB532" t="str">
            <v>11.2018</v>
          </cell>
          <cell r="CC532" t="str">
            <v>12.2018</v>
          </cell>
        </row>
        <row r="533">
          <cell r="G533" t="str">
            <v>Actual</v>
          </cell>
          <cell r="H533" t="str">
            <v>Actual</v>
          </cell>
          <cell r="I533" t="str">
            <v>Actual</v>
          </cell>
          <cell r="J533" t="str">
            <v>Actual</v>
          </cell>
          <cell r="K533" t="str">
            <v>Actual</v>
          </cell>
          <cell r="L533" t="str">
            <v>Actual</v>
          </cell>
          <cell r="M533" t="str">
            <v>Actual</v>
          </cell>
          <cell r="N533" t="str">
            <v>Actual</v>
          </cell>
          <cell r="O533" t="str">
            <v>Actual</v>
          </cell>
          <cell r="P533" t="str">
            <v>Actual</v>
          </cell>
          <cell r="Q533" t="str">
            <v>Actual</v>
          </cell>
          <cell r="R533" t="str">
            <v>Actual</v>
          </cell>
          <cell r="S533" t="str">
            <v>Actual</v>
          </cell>
          <cell r="AB533" t="str">
            <v>Budget</v>
          </cell>
          <cell r="AC533" t="str">
            <v>Budget</v>
          </cell>
          <cell r="AD533" t="str">
            <v>Budget</v>
          </cell>
          <cell r="AE533" t="str">
            <v>Budget</v>
          </cell>
          <cell r="AF533" t="str">
            <v>Budget</v>
          </cell>
          <cell r="AG533" t="str">
            <v>Budget</v>
          </cell>
          <cell r="AH533" t="str">
            <v>Budget</v>
          </cell>
          <cell r="AI533" t="str">
            <v>Budget</v>
          </cell>
          <cell r="AJ533" t="str">
            <v>Budget</v>
          </cell>
          <cell r="AK533" t="str">
            <v>Budget</v>
          </cell>
          <cell r="AL533" t="str">
            <v>Budget</v>
          </cell>
          <cell r="AM533" t="str">
            <v>Budget</v>
          </cell>
          <cell r="AN533" t="str">
            <v>Budget 2013</v>
          </cell>
          <cell r="AW533" t="str">
            <v>Actual</v>
          </cell>
          <cell r="AX533" t="str">
            <v>Actual</v>
          </cell>
          <cell r="AY533" t="str">
            <v>Actual</v>
          </cell>
          <cell r="AZ533" t="str">
            <v>Actual</v>
          </cell>
          <cell r="BA533" t="str">
            <v>Actual</v>
          </cell>
          <cell r="BB533" t="str">
            <v>Actual</v>
          </cell>
          <cell r="BC533" t="str">
            <v>Actual</v>
          </cell>
          <cell r="BD533" t="str">
            <v>Actual</v>
          </cell>
          <cell r="BE533" t="str">
            <v>Actual</v>
          </cell>
          <cell r="BF533" t="str">
            <v>Actual</v>
          </cell>
          <cell r="BG533" t="str">
            <v>Actual</v>
          </cell>
          <cell r="BH533" t="str">
            <v>Actual</v>
          </cell>
          <cell r="BR533" t="str">
            <v>Budget</v>
          </cell>
          <cell r="BS533" t="str">
            <v>Budget</v>
          </cell>
          <cell r="BT533" t="str">
            <v>Budget</v>
          </cell>
          <cell r="BU533" t="str">
            <v>Budget</v>
          </cell>
          <cell r="BV533" t="str">
            <v>Budget</v>
          </cell>
          <cell r="BW533" t="str">
            <v>Budget</v>
          </cell>
          <cell r="BX533" t="str">
            <v>Budget</v>
          </cell>
          <cell r="BY533" t="str">
            <v>Budget</v>
          </cell>
          <cell r="BZ533" t="str">
            <v>Budget</v>
          </cell>
          <cell r="CA533" t="str">
            <v>Budget</v>
          </cell>
          <cell r="CB533" t="str">
            <v>Budget</v>
          </cell>
          <cell r="CC533" t="str">
            <v>Budget</v>
          </cell>
        </row>
        <row r="534">
          <cell r="A534" t="str">
            <v>WH</v>
          </cell>
          <cell r="B534" t="str">
            <v>A</v>
          </cell>
          <cell r="D534" t="str">
            <v>NET SALES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Y534" t="str">
            <v>NET SALES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</row>
        <row r="535">
          <cell r="A535" t="str">
            <v>WH</v>
          </cell>
          <cell r="B535" t="str">
            <v>B</v>
          </cell>
          <cell r="D535" t="str">
            <v>COGS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Y535" t="str">
            <v>COGS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>
            <v>0</v>
          </cell>
          <cell r="AH535">
            <v>0</v>
          </cell>
          <cell r="AI535">
            <v>0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>
            <v>0</v>
          </cell>
        </row>
        <row r="536">
          <cell r="A536" t="str">
            <v>WH</v>
          </cell>
          <cell r="D536" t="str">
            <v>GROSS MARGIN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Y536" t="str">
            <v>GROSS MARGIN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</row>
        <row r="537">
          <cell r="A537" t="str">
            <v>WH</v>
          </cell>
          <cell r="B537" t="str">
            <v>C</v>
          </cell>
          <cell r="D537" t="str">
            <v>Income from suppliers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Y537" t="str">
            <v>Income from suppliers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>
            <v>0</v>
          </cell>
          <cell r="AH537">
            <v>0</v>
          </cell>
          <cell r="AI537">
            <v>0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>
            <v>0</v>
          </cell>
        </row>
        <row r="538">
          <cell r="A538" t="str">
            <v>WH</v>
          </cell>
          <cell r="D538" t="str">
            <v>TOTAL MARGIN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Y538" t="str">
            <v>TOTAL MARGIN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</row>
        <row r="539">
          <cell r="A539" t="str">
            <v>WH</v>
          </cell>
          <cell r="B539" t="str">
            <v>DJ</v>
          </cell>
          <cell r="D539" t="str">
            <v>Total Rent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Y539" t="str">
            <v>Total Rent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>
            <v>0</v>
          </cell>
          <cell r="AH539">
            <v>0</v>
          </cell>
          <cell r="AI539">
            <v>0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>
            <v>0</v>
          </cell>
        </row>
        <row r="540">
          <cell r="A540" t="str">
            <v>WH</v>
          </cell>
          <cell r="B540" t="str">
            <v>I</v>
          </cell>
          <cell r="D540" t="str">
            <v>Staff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Y540" t="str">
            <v>Staff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</row>
        <row r="541">
          <cell r="A541" t="str">
            <v>WH</v>
          </cell>
          <cell r="B541" t="str">
            <v>EF</v>
          </cell>
          <cell r="D541" t="str">
            <v>Warehouse &amp; Distribution Costs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Y541" t="str">
            <v>Warehouse &amp; Distribution Costs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>
            <v>0</v>
          </cell>
          <cell r="AH541">
            <v>0</v>
          </cell>
          <cell r="AI541">
            <v>0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>
            <v>0</v>
          </cell>
        </row>
        <row r="542">
          <cell r="A542" t="str">
            <v>WH</v>
          </cell>
          <cell r="B542" t="str">
            <v>KLM</v>
          </cell>
          <cell r="D542" t="str">
            <v>Utilities / Supplies / Services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Y542" t="str">
            <v>Utilities / Supplies / Services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>
            <v>0</v>
          </cell>
          <cell r="AH542">
            <v>0</v>
          </cell>
          <cell r="AI542">
            <v>0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>
            <v>0</v>
          </cell>
        </row>
        <row r="543">
          <cell r="A543" t="str">
            <v>WH</v>
          </cell>
          <cell r="B543" t="str">
            <v>N</v>
          </cell>
          <cell r="D543" t="str">
            <v>Tax, Duty &amp; Other Charges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Y543" t="str">
            <v>Tax, Duty &amp; Other Charges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>
            <v>0</v>
          </cell>
          <cell r="AH543">
            <v>0</v>
          </cell>
          <cell r="AI543">
            <v>0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>
            <v>0</v>
          </cell>
        </row>
        <row r="544">
          <cell r="A544" t="str">
            <v>WH</v>
          </cell>
          <cell r="B544" t="str">
            <v>O</v>
          </cell>
          <cell r="D544" t="str">
            <v>Marketing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Y544" t="str">
            <v>Marketing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</row>
        <row r="545">
          <cell r="A545" t="str">
            <v>WH</v>
          </cell>
          <cell r="D545" t="str">
            <v>TOTAL COST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Y545" t="str">
            <v>TOTAL COST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>
            <v>0</v>
          </cell>
          <cell r="AH545">
            <v>0</v>
          </cell>
          <cell r="AI545">
            <v>0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>
            <v>0</v>
          </cell>
        </row>
        <row r="546">
          <cell r="A546" t="str">
            <v>WH</v>
          </cell>
          <cell r="D546" t="str">
            <v>STORE CASH CONTRIBUTION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Y546" t="str">
            <v>STORE CASH CONTRIBUTION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</row>
        <row r="547">
          <cell r="A547" t="str">
            <v>WH</v>
          </cell>
          <cell r="B547" t="str">
            <v>S</v>
          </cell>
          <cell r="D547" t="str">
            <v>Central Costs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Y547" t="str">
            <v>Central Costs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>
            <v>0</v>
          </cell>
          <cell r="AH547">
            <v>0</v>
          </cell>
          <cell r="AI547">
            <v>0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>
            <v>0</v>
          </cell>
        </row>
        <row r="548">
          <cell r="A548" t="str">
            <v>WH</v>
          </cell>
          <cell r="D548" t="str">
            <v>EBITDA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Y548" t="str">
            <v>EBITDA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>
            <v>0</v>
          </cell>
          <cell r="AH548">
            <v>0</v>
          </cell>
          <cell r="AI548">
            <v>0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>
            <v>0</v>
          </cell>
        </row>
        <row r="549">
          <cell r="A549" t="str">
            <v>WH</v>
          </cell>
          <cell r="B549" t="str">
            <v>R</v>
          </cell>
          <cell r="D549" t="str">
            <v>Depreciation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Y549" t="str">
            <v>Depreciation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0</v>
          </cell>
        </row>
        <row r="550">
          <cell r="A550" t="str">
            <v>WH</v>
          </cell>
          <cell r="D550" t="str">
            <v>EBIT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Y550" t="str">
            <v>EBIT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</row>
        <row r="554">
          <cell r="D554" t="str">
            <v>BALTONA HEADQUARTER TOTAL</v>
          </cell>
          <cell r="G554" t="str">
            <v>01.2012</v>
          </cell>
          <cell r="H554" t="str">
            <v>02.2012</v>
          </cell>
          <cell r="I554" t="str">
            <v>03.2012</v>
          </cell>
          <cell r="J554" t="str">
            <v>04.2012</v>
          </cell>
          <cell r="K554" t="str">
            <v>05.2012</v>
          </cell>
          <cell r="L554" t="str">
            <v>06.2012</v>
          </cell>
          <cell r="M554" t="str">
            <v>07.2012</v>
          </cell>
          <cell r="N554" t="str">
            <v>08.2012</v>
          </cell>
          <cell r="O554" t="str">
            <v>09.2012</v>
          </cell>
          <cell r="P554" t="str">
            <v>10.2012</v>
          </cell>
          <cell r="Q554" t="str">
            <v>11.2012</v>
          </cell>
          <cell r="R554" t="str">
            <v>12.2012</v>
          </cell>
          <cell r="S554">
            <v>2012</v>
          </cell>
          <cell r="Y554" t="str">
            <v>BALTONA HEADQUARTER TOTAL</v>
          </cell>
          <cell r="AB554" t="str">
            <v>01.2013</v>
          </cell>
          <cell r="AC554" t="str">
            <v>02.2013</v>
          </cell>
          <cell r="AD554" t="str">
            <v>03.2013</v>
          </cell>
          <cell r="AE554" t="str">
            <v>04.2013</v>
          </cell>
          <cell r="AF554" t="str">
            <v>05.2013</v>
          </cell>
          <cell r="AG554" t="str">
            <v>06.2013</v>
          </cell>
          <cell r="AH554" t="str">
            <v>07.2013</v>
          </cell>
          <cell r="AI554" t="str">
            <v>08.2013</v>
          </cell>
          <cell r="AJ554" t="str">
            <v>09.2013</v>
          </cell>
          <cell r="AK554" t="str">
            <v>10.2013</v>
          </cell>
          <cell r="AL554" t="str">
            <v>11.2013</v>
          </cell>
          <cell r="AM554" t="str">
            <v>12.2013</v>
          </cell>
          <cell r="AN554">
            <v>2013</v>
          </cell>
          <cell r="AW554" t="str">
            <v>01.2017</v>
          </cell>
          <cell r="AX554" t="str">
            <v>02.2017</v>
          </cell>
          <cell r="AY554" t="str">
            <v>03.2017</v>
          </cell>
          <cell r="AZ554" t="str">
            <v>04.2017</v>
          </cell>
          <cell r="BA554" t="str">
            <v>05.2017</v>
          </cell>
          <cell r="BB554" t="str">
            <v>06.2017</v>
          </cell>
          <cell r="BC554" t="str">
            <v>07.2017</v>
          </cell>
          <cell r="BD554" t="str">
            <v>08.2017</v>
          </cell>
          <cell r="BE554" t="str">
            <v>09.2017</v>
          </cell>
          <cell r="BF554" t="str">
            <v>10.2017</v>
          </cell>
          <cell r="BG554" t="str">
            <v>11.2017</v>
          </cell>
          <cell r="BH554" t="str">
            <v>12.2017</v>
          </cell>
          <cell r="BR554" t="str">
            <v>01.2018</v>
          </cell>
          <cell r="BS554" t="str">
            <v>02.2018</v>
          </cell>
          <cell r="BT554" t="str">
            <v>03.2018</v>
          </cell>
          <cell r="BU554" t="str">
            <v>04.2018</v>
          </cell>
          <cell r="BV554" t="str">
            <v>05.2018</v>
          </cell>
          <cell r="BW554" t="str">
            <v>06.2018</v>
          </cell>
          <cell r="BX554" t="str">
            <v>07.2018</v>
          </cell>
          <cell r="BY554" t="str">
            <v>08.2018</v>
          </cell>
          <cell r="BZ554" t="str">
            <v>09.2018</v>
          </cell>
          <cell r="CA554" t="str">
            <v>10.2018</v>
          </cell>
          <cell r="CB554" t="str">
            <v>11.2018</v>
          </cell>
          <cell r="CC554" t="str">
            <v>12.2018</v>
          </cell>
        </row>
        <row r="555">
          <cell r="G555" t="str">
            <v>Actual</v>
          </cell>
          <cell r="H555" t="str">
            <v>Actual</v>
          </cell>
          <cell r="I555" t="str">
            <v>Actual</v>
          </cell>
          <cell r="J555" t="str">
            <v>Actual</v>
          </cell>
          <cell r="K555" t="str">
            <v>Actual</v>
          </cell>
          <cell r="L555" t="str">
            <v>Actual</v>
          </cell>
          <cell r="M555" t="str">
            <v>Actual</v>
          </cell>
          <cell r="N555" t="str">
            <v>Actual</v>
          </cell>
          <cell r="O555" t="str">
            <v>Actual</v>
          </cell>
          <cell r="P555" t="str">
            <v>Actual</v>
          </cell>
          <cell r="Q555" t="str">
            <v>Actual</v>
          </cell>
          <cell r="R555" t="str">
            <v>Actual</v>
          </cell>
          <cell r="S555" t="str">
            <v>Actual</v>
          </cell>
          <cell r="AB555" t="str">
            <v>Budget</v>
          </cell>
          <cell r="AC555" t="str">
            <v>Budget</v>
          </cell>
          <cell r="AD555" t="str">
            <v>Budget</v>
          </cell>
          <cell r="AE555" t="str">
            <v>Budget</v>
          </cell>
          <cell r="AF555" t="str">
            <v>Budget</v>
          </cell>
          <cell r="AG555" t="str">
            <v>Budget</v>
          </cell>
          <cell r="AH555" t="str">
            <v>Budget</v>
          </cell>
          <cell r="AI555" t="str">
            <v>Budget</v>
          </cell>
          <cell r="AJ555" t="str">
            <v>Budget</v>
          </cell>
          <cell r="AK555" t="str">
            <v>Budget</v>
          </cell>
          <cell r="AL555" t="str">
            <v>Budget</v>
          </cell>
          <cell r="AM555" t="str">
            <v>Budget</v>
          </cell>
          <cell r="AN555" t="str">
            <v>Budget 2013</v>
          </cell>
          <cell r="AW555" t="str">
            <v>Actual</v>
          </cell>
          <cell r="AX555" t="str">
            <v>Actual</v>
          </cell>
          <cell r="AY555" t="str">
            <v>Actual</v>
          </cell>
          <cell r="AZ555" t="str">
            <v>Actual</v>
          </cell>
          <cell r="BA555" t="str">
            <v>Actual</v>
          </cell>
          <cell r="BB555" t="str">
            <v>Actual</v>
          </cell>
          <cell r="BC555" t="str">
            <v>Actual</v>
          </cell>
          <cell r="BD555" t="str">
            <v>Actual</v>
          </cell>
          <cell r="BE555" t="str">
            <v>Actual</v>
          </cell>
          <cell r="BF555" t="str">
            <v>Actual</v>
          </cell>
          <cell r="BG555" t="str">
            <v>Actual</v>
          </cell>
          <cell r="BH555" t="str">
            <v>Actual</v>
          </cell>
          <cell r="BR555" t="str">
            <v>Budget</v>
          </cell>
          <cell r="BS555" t="str">
            <v>Budget</v>
          </cell>
          <cell r="BT555" t="str">
            <v>Budget</v>
          </cell>
          <cell r="BU555" t="str">
            <v>Budget</v>
          </cell>
          <cell r="BV555" t="str">
            <v>Budget</v>
          </cell>
          <cell r="BW555" t="str">
            <v>Budget</v>
          </cell>
          <cell r="BX555" t="str">
            <v>Budget</v>
          </cell>
          <cell r="BY555" t="str">
            <v>Budget</v>
          </cell>
          <cell r="BZ555" t="str">
            <v>Budget</v>
          </cell>
          <cell r="CA555" t="str">
            <v>Budget</v>
          </cell>
          <cell r="CB555" t="str">
            <v>Budget</v>
          </cell>
          <cell r="CC555" t="str">
            <v>Budget</v>
          </cell>
        </row>
        <row r="556">
          <cell r="A556" t="str">
            <v>HQ</v>
          </cell>
          <cell r="B556" t="str">
            <v>A</v>
          </cell>
          <cell r="D556" t="str">
            <v>NET SALES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627.47</v>
          </cell>
          <cell r="S556">
            <v>627.47</v>
          </cell>
          <cell r="Y556" t="str">
            <v>NET SALES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</row>
        <row r="557">
          <cell r="A557" t="str">
            <v>HQ</v>
          </cell>
          <cell r="B557" t="str">
            <v>B</v>
          </cell>
          <cell r="D557" t="str">
            <v>COGS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-1.2461922531660377</v>
          </cell>
          <cell r="S557">
            <v>-1.2461922531660377</v>
          </cell>
          <cell r="Y557" t="str">
            <v>COGS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</row>
        <row r="558">
          <cell r="A558" t="str">
            <v>HQ</v>
          </cell>
          <cell r="D558" t="str">
            <v>GROSS MARGIN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628.71619225316601</v>
          </cell>
          <cell r="S558">
            <v>628.71619225316601</v>
          </cell>
          <cell r="Y558" t="str">
            <v>GROSS MARGIN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>
            <v>0</v>
          </cell>
          <cell r="AH558">
            <v>0</v>
          </cell>
          <cell r="AI558">
            <v>0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>
            <v>0</v>
          </cell>
          <cell r="AW558">
            <v>0</v>
          </cell>
          <cell r="AX558">
            <v>0</v>
          </cell>
          <cell r="AY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</row>
        <row r="559">
          <cell r="A559" t="str">
            <v>HQ</v>
          </cell>
          <cell r="B559" t="str">
            <v>C</v>
          </cell>
          <cell r="D559" t="str">
            <v>Income from suppliers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71.711185160479872</v>
          </cell>
          <cell r="S559">
            <v>71.711185160479872</v>
          </cell>
          <cell r="Y559" t="str">
            <v>Income from suppliers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>
            <v>0</v>
          </cell>
          <cell r="AH559">
            <v>0</v>
          </cell>
          <cell r="AI559">
            <v>0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>
            <v>0</v>
          </cell>
          <cell r="AW559">
            <v>0</v>
          </cell>
          <cell r="AX559">
            <v>0</v>
          </cell>
          <cell r="AY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</row>
        <row r="560">
          <cell r="A560" t="str">
            <v>HQ</v>
          </cell>
          <cell r="D560" t="str">
            <v>TOTAL MARGIN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700.4273774136459</v>
          </cell>
          <cell r="S560">
            <v>700.4273774136459</v>
          </cell>
          <cell r="Y560" t="str">
            <v>TOTAL MARGIN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</row>
        <row r="561">
          <cell r="A561" t="str">
            <v>HQ</v>
          </cell>
          <cell r="B561" t="str">
            <v>DJ</v>
          </cell>
          <cell r="D561" t="str">
            <v>Total Rent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Y561" t="str">
            <v>Total Rent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</row>
        <row r="562">
          <cell r="A562" t="str">
            <v>HQ</v>
          </cell>
          <cell r="B562" t="str">
            <v>I</v>
          </cell>
          <cell r="D562" t="str">
            <v>Staff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Y562" t="str">
            <v>Staff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</row>
        <row r="563">
          <cell r="A563" t="str">
            <v>HQ</v>
          </cell>
          <cell r="B563" t="str">
            <v>EF</v>
          </cell>
          <cell r="D563" t="str">
            <v>Warehouse &amp; Distribution Costs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Y563" t="str">
            <v>Warehouse &amp; Distribution Costs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</row>
        <row r="564">
          <cell r="A564" t="str">
            <v>HQ</v>
          </cell>
          <cell r="B564" t="str">
            <v>KLM</v>
          </cell>
          <cell r="D564" t="str">
            <v>Utilities / Supplies / Services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Y564" t="str">
            <v>Utilities / Supplies / Services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</row>
        <row r="565">
          <cell r="A565" t="str">
            <v>HQ</v>
          </cell>
          <cell r="B565" t="str">
            <v>N</v>
          </cell>
          <cell r="D565" t="str">
            <v>Tax, Duty &amp; Other Charges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Y565" t="str">
            <v>Tax, Duty &amp; Other Charges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</row>
        <row r="566">
          <cell r="A566" t="str">
            <v>HQ</v>
          </cell>
          <cell r="B566" t="str">
            <v>O</v>
          </cell>
          <cell r="D566" t="str">
            <v>Marketing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Y566" t="str">
            <v>Marketing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0</v>
          </cell>
          <cell r="BD566">
            <v>0</v>
          </cell>
          <cell r="BE566">
            <v>0</v>
          </cell>
        </row>
        <row r="567">
          <cell r="A567" t="str">
            <v>HQ</v>
          </cell>
          <cell r="D567" t="str">
            <v>TOTAL COST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Y567" t="str">
            <v>TOTAL COST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0</v>
          </cell>
          <cell r="BD567">
            <v>0</v>
          </cell>
          <cell r="BE567">
            <v>0</v>
          </cell>
        </row>
        <row r="568">
          <cell r="A568" t="str">
            <v>HQ</v>
          </cell>
          <cell r="D568" t="str">
            <v>STORE CASH CONTRIBUTION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700.4273774136459</v>
          </cell>
          <cell r="S568">
            <v>700.4273774136459</v>
          </cell>
          <cell r="Y568" t="str">
            <v>STORE CASH CONTRIBUTION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</row>
        <row r="569">
          <cell r="A569" t="str">
            <v>HQ</v>
          </cell>
          <cell r="B569" t="str">
            <v>S</v>
          </cell>
          <cell r="D569" t="str">
            <v>Central Costs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Y569" t="str">
            <v>Central Costs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</row>
        <row r="570">
          <cell r="A570" t="str">
            <v>HQ</v>
          </cell>
          <cell r="D570" t="str">
            <v>EBITDA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700.4273774136459</v>
          </cell>
          <cell r="S570">
            <v>700.4273774136459</v>
          </cell>
          <cell r="Y570" t="str">
            <v>EBITDA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</row>
        <row r="571">
          <cell r="A571" t="str">
            <v>HQ</v>
          </cell>
          <cell r="B571" t="str">
            <v>R</v>
          </cell>
          <cell r="D571" t="str">
            <v>Depreciation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Y571" t="str">
            <v>Depreciation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</row>
        <row r="572">
          <cell r="A572" t="str">
            <v>HQ</v>
          </cell>
          <cell r="D572" t="str">
            <v>EBIT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700.4273774136459</v>
          </cell>
          <cell r="S572">
            <v>700.4273774136459</v>
          </cell>
          <cell r="Y572" t="str">
            <v>EBIT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</row>
        <row r="576">
          <cell r="D576" t="str">
            <v>BH TRAVEL HEADQUARTER TOTAL</v>
          </cell>
          <cell r="G576" t="str">
            <v>01.2012</v>
          </cell>
          <cell r="H576" t="str">
            <v>02.2012</v>
          </cell>
          <cell r="I576" t="str">
            <v>03.2012</v>
          </cell>
          <cell r="J576" t="str">
            <v>04.2012</v>
          </cell>
          <cell r="K576" t="str">
            <v>05.2012</v>
          </cell>
          <cell r="L576" t="str">
            <v>06.2012</v>
          </cell>
          <cell r="M576" t="str">
            <v>07.2012</v>
          </cell>
          <cell r="N576" t="str">
            <v>08.2012</v>
          </cell>
          <cell r="O576" t="str">
            <v>09.2012</v>
          </cell>
          <cell r="P576" t="str">
            <v>10.2012</v>
          </cell>
          <cell r="Q576" t="str">
            <v>11.2012</v>
          </cell>
          <cell r="R576" t="str">
            <v>12.2012</v>
          </cell>
          <cell r="S576">
            <v>2012</v>
          </cell>
          <cell r="Y576" t="str">
            <v>BH TRAVEL HEADQUARTER TOTAL</v>
          </cell>
          <cell r="AB576" t="str">
            <v>01.2013</v>
          </cell>
          <cell r="AC576" t="str">
            <v>02.2013</v>
          </cell>
          <cell r="AD576" t="str">
            <v>03.2013</v>
          </cell>
          <cell r="AE576" t="str">
            <v>04.2013</v>
          </cell>
          <cell r="AF576" t="str">
            <v>05.2013</v>
          </cell>
          <cell r="AG576" t="str">
            <v>06.2013</v>
          </cell>
          <cell r="AH576" t="str">
            <v>07.2013</v>
          </cell>
          <cell r="AI576" t="str">
            <v>08.2013</v>
          </cell>
          <cell r="AJ576" t="str">
            <v>09.2013</v>
          </cell>
          <cell r="AK576" t="str">
            <v>10.2013</v>
          </cell>
          <cell r="AL576" t="str">
            <v>11.2013</v>
          </cell>
          <cell r="AM576" t="str">
            <v>12.2013</v>
          </cell>
          <cell r="AN576">
            <v>2013</v>
          </cell>
          <cell r="AW576" t="str">
            <v>01.2017</v>
          </cell>
          <cell r="AX576" t="str">
            <v>02.2017</v>
          </cell>
          <cell r="AY576" t="str">
            <v>03.2017</v>
          </cell>
          <cell r="AZ576" t="str">
            <v>04.2017</v>
          </cell>
          <cell r="BA576" t="str">
            <v>05.2017</v>
          </cell>
          <cell r="BB576" t="str">
            <v>06.2017</v>
          </cell>
          <cell r="BC576" t="str">
            <v>07.2017</v>
          </cell>
          <cell r="BD576" t="str">
            <v>08.2017</v>
          </cell>
          <cell r="BE576" t="str">
            <v>09.2017</v>
          </cell>
          <cell r="BF576" t="str">
            <v>10.2017</v>
          </cell>
          <cell r="BG576" t="str">
            <v>11.2017</v>
          </cell>
          <cell r="BH576" t="str">
            <v>12.2017</v>
          </cell>
          <cell r="BR576" t="str">
            <v>01.2018</v>
          </cell>
          <cell r="BS576" t="str">
            <v>02.2018</v>
          </cell>
          <cell r="BT576" t="str">
            <v>03.2018</v>
          </cell>
          <cell r="BU576" t="str">
            <v>04.2018</v>
          </cell>
          <cell r="BV576" t="str">
            <v>05.2018</v>
          </cell>
          <cell r="BW576" t="str">
            <v>06.2018</v>
          </cell>
          <cell r="BX576" t="str">
            <v>07.2018</v>
          </cell>
          <cell r="BY576" t="str">
            <v>08.2018</v>
          </cell>
          <cell r="BZ576" t="str">
            <v>09.2018</v>
          </cell>
          <cell r="CA576" t="str">
            <v>10.2018</v>
          </cell>
          <cell r="CB576" t="str">
            <v>11.2018</v>
          </cell>
          <cell r="CC576" t="str">
            <v>12.2018</v>
          </cell>
        </row>
        <row r="577">
          <cell r="G577" t="str">
            <v>Actual</v>
          </cell>
          <cell r="H577" t="str">
            <v>Actual</v>
          </cell>
          <cell r="I577" t="str">
            <v>Actual</v>
          </cell>
          <cell r="J577" t="str">
            <v>Actual</v>
          </cell>
          <cell r="K577" t="str">
            <v>Actual</v>
          </cell>
          <cell r="L577" t="str">
            <v>Actual</v>
          </cell>
          <cell r="M577" t="str">
            <v>Actual</v>
          </cell>
          <cell r="N577" t="str">
            <v>Actual</v>
          </cell>
          <cell r="O577" t="str">
            <v>Actual</v>
          </cell>
          <cell r="P577" t="str">
            <v>Actual</v>
          </cell>
          <cell r="Q577" t="str">
            <v>Actual</v>
          </cell>
          <cell r="R577" t="str">
            <v>Actual</v>
          </cell>
          <cell r="S577" t="str">
            <v>Actual</v>
          </cell>
          <cell r="AB577" t="str">
            <v>Budget</v>
          </cell>
          <cell r="AC577" t="str">
            <v>Budget</v>
          </cell>
          <cell r="AD577" t="str">
            <v>Budget</v>
          </cell>
          <cell r="AE577" t="str">
            <v>Budget</v>
          </cell>
          <cell r="AF577" t="str">
            <v>Budget</v>
          </cell>
          <cell r="AG577" t="str">
            <v>Budget</v>
          </cell>
          <cell r="AH577" t="str">
            <v>Budget</v>
          </cell>
          <cell r="AI577" t="str">
            <v>Budget</v>
          </cell>
          <cell r="AJ577" t="str">
            <v>Budget</v>
          </cell>
          <cell r="AK577" t="str">
            <v>Budget</v>
          </cell>
          <cell r="AL577" t="str">
            <v>Budget</v>
          </cell>
          <cell r="AM577" t="str">
            <v>Budget</v>
          </cell>
          <cell r="AN577" t="str">
            <v>Budget 2013</v>
          </cell>
          <cell r="AW577" t="str">
            <v>Actual</v>
          </cell>
          <cell r="AX577" t="str">
            <v>Actual</v>
          </cell>
          <cell r="AY577" t="str">
            <v>Actual</v>
          </cell>
          <cell r="AZ577" t="str">
            <v>Actual</v>
          </cell>
          <cell r="BA577" t="str">
            <v>Actual</v>
          </cell>
          <cell r="BB577" t="str">
            <v>Actual</v>
          </cell>
          <cell r="BC577" t="str">
            <v>Actual</v>
          </cell>
          <cell r="BD577" t="str">
            <v>Actual</v>
          </cell>
          <cell r="BE577" t="str">
            <v>Actual</v>
          </cell>
          <cell r="BF577" t="str">
            <v>Actual</v>
          </cell>
          <cell r="BG577" t="str">
            <v>Actual</v>
          </cell>
          <cell r="BH577" t="str">
            <v>Actual</v>
          </cell>
          <cell r="BR577" t="str">
            <v>Budget</v>
          </cell>
          <cell r="BS577" t="str">
            <v>Budget</v>
          </cell>
          <cell r="BT577" t="str">
            <v>Budget</v>
          </cell>
          <cell r="BU577" t="str">
            <v>Budget</v>
          </cell>
          <cell r="BV577" t="str">
            <v>Budget</v>
          </cell>
          <cell r="BW577" t="str">
            <v>Budget</v>
          </cell>
          <cell r="BX577" t="str">
            <v>Budget</v>
          </cell>
          <cell r="BY577" t="str">
            <v>Budget</v>
          </cell>
          <cell r="BZ577" t="str">
            <v>Budget</v>
          </cell>
          <cell r="CA577" t="str">
            <v>Budget</v>
          </cell>
          <cell r="CB577" t="str">
            <v>Budget</v>
          </cell>
          <cell r="CC577" t="str">
            <v>Budget</v>
          </cell>
        </row>
        <row r="578">
          <cell r="A578" t="str">
            <v>HQ</v>
          </cell>
          <cell r="B578" t="str">
            <v>A</v>
          </cell>
          <cell r="D578" t="str">
            <v>NET SALES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Y578" t="str">
            <v>NET SALES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0</v>
          </cell>
          <cell r="BD578">
            <v>0</v>
          </cell>
          <cell r="BE578">
            <v>0</v>
          </cell>
        </row>
        <row r="579">
          <cell r="A579" t="str">
            <v>HQ</v>
          </cell>
          <cell r="B579" t="str">
            <v>B</v>
          </cell>
          <cell r="D579" t="str">
            <v>COGS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Y579" t="str">
            <v>COGS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</row>
        <row r="580">
          <cell r="A580" t="str">
            <v>HQ</v>
          </cell>
          <cell r="D580" t="str">
            <v>GROSS MARGIN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Y580" t="str">
            <v>GROSS MARGIN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0</v>
          </cell>
          <cell r="BD580">
            <v>0</v>
          </cell>
          <cell r="BE580">
            <v>0</v>
          </cell>
        </row>
        <row r="581">
          <cell r="A581" t="str">
            <v>HQ</v>
          </cell>
          <cell r="B581" t="str">
            <v>C</v>
          </cell>
          <cell r="D581" t="str">
            <v>Income from suppliers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Y581" t="str">
            <v>Income from suppliers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0</v>
          </cell>
          <cell r="BD581">
            <v>0</v>
          </cell>
          <cell r="BE581">
            <v>0</v>
          </cell>
        </row>
        <row r="582">
          <cell r="A582" t="str">
            <v>HQ</v>
          </cell>
          <cell r="D582" t="str">
            <v>TOTAL MARGIN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Y582" t="str">
            <v>TOTAL MARGIN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</row>
        <row r="583">
          <cell r="A583" t="str">
            <v>HQ</v>
          </cell>
          <cell r="B583" t="str">
            <v>DJ</v>
          </cell>
          <cell r="D583" t="str">
            <v>Total Rent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Y583" t="str">
            <v>Total Rent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0</v>
          </cell>
          <cell r="BD583">
            <v>0</v>
          </cell>
          <cell r="BE583">
            <v>0</v>
          </cell>
        </row>
        <row r="584">
          <cell r="A584" t="str">
            <v>HQ</v>
          </cell>
          <cell r="B584" t="str">
            <v>I</v>
          </cell>
          <cell r="D584" t="str">
            <v>Staff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Y584" t="str">
            <v>Staff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</row>
        <row r="585">
          <cell r="A585" t="str">
            <v>HQ</v>
          </cell>
          <cell r="B585" t="str">
            <v>EF</v>
          </cell>
          <cell r="D585" t="str">
            <v>Warehouse &amp; Distribution Costs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Y585" t="str">
            <v>Warehouse &amp; Distribution Costs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0</v>
          </cell>
          <cell r="BD585">
            <v>0</v>
          </cell>
          <cell r="BE585">
            <v>0</v>
          </cell>
        </row>
        <row r="586">
          <cell r="A586" t="str">
            <v>HQ</v>
          </cell>
          <cell r="B586" t="str">
            <v>KLM</v>
          </cell>
          <cell r="D586" t="str">
            <v>Utilities / Supplies / Services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Y586" t="str">
            <v>Utilities / Supplies / Services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</row>
        <row r="587">
          <cell r="A587" t="str">
            <v>HQ</v>
          </cell>
          <cell r="B587" t="str">
            <v>N</v>
          </cell>
          <cell r="D587" t="str">
            <v>Tax, Duty &amp; Other Charges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Y587" t="str">
            <v>Tax, Duty &amp; Other Charges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</row>
        <row r="588">
          <cell r="A588" t="str">
            <v>HQ</v>
          </cell>
          <cell r="B588" t="str">
            <v>O</v>
          </cell>
          <cell r="D588" t="str">
            <v>Marketing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Y588" t="str">
            <v>Marketing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</row>
        <row r="589">
          <cell r="A589" t="str">
            <v>HQ</v>
          </cell>
          <cell r="D589" t="str">
            <v>TOTAL COST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Y589" t="str">
            <v>TOTAL COST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0</v>
          </cell>
          <cell r="BD589">
            <v>0</v>
          </cell>
          <cell r="BE589">
            <v>0</v>
          </cell>
        </row>
        <row r="590">
          <cell r="A590" t="str">
            <v>HQ</v>
          </cell>
          <cell r="D590" t="str">
            <v>STORE CASH CONTRIBUTION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Y590" t="str">
            <v>STORE CASH CONTRIBUTION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0</v>
          </cell>
          <cell r="BD590">
            <v>0</v>
          </cell>
          <cell r="BE590">
            <v>0</v>
          </cell>
        </row>
        <row r="591">
          <cell r="A591" t="str">
            <v>HQ</v>
          </cell>
          <cell r="B591" t="str">
            <v>S</v>
          </cell>
          <cell r="D591" t="str">
            <v>Central Costs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Y591" t="str">
            <v>Central Costs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</row>
        <row r="592">
          <cell r="A592" t="str">
            <v>HQ</v>
          </cell>
          <cell r="D592" t="str">
            <v>EBITDA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Y592" t="str">
            <v>EBITDA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</row>
        <row r="593">
          <cell r="A593" t="str">
            <v>HQ</v>
          </cell>
          <cell r="B593" t="str">
            <v>R</v>
          </cell>
          <cell r="D593" t="str">
            <v>Depreciation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Y593" t="str">
            <v>Depreciation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</row>
        <row r="594">
          <cell r="A594" t="str">
            <v>HQ</v>
          </cell>
          <cell r="D594" t="str">
            <v>EBIT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Y594" t="str">
            <v>EBIT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</row>
        <row r="598">
          <cell r="D598" t="str">
            <v>COO HEADQUARTER TOTAL</v>
          </cell>
          <cell r="G598" t="str">
            <v>01.2012</v>
          </cell>
          <cell r="H598" t="str">
            <v>02.2012</v>
          </cell>
          <cell r="I598" t="str">
            <v>03.2012</v>
          </cell>
          <cell r="J598" t="str">
            <v>04.2012</v>
          </cell>
          <cell r="K598" t="str">
            <v>05.2012</v>
          </cell>
          <cell r="L598" t="str">
            <v>06.2012</v>
          </cell>
          <cell r="M598" t="str">
            <v>07.2012</v>
          </cell>
          <cell r="N598" t="str">
            <v>08.2012</v>
          </cell>
          <cell r="O598" t="str">
            <v>09.2012</v>
          </cell>
          <cell r="P598" t="str">
            <v>10.2012</v>
          </cell>
          <cell r="Q598" t="str">
            <v>11.2012</v>
          </cell>
          <cell r="R598" t="str">
            <v>12.2012</v>
          </cell>
          <cell r="S598">
            <v>2012</v>
          </cell>
          <cell r="Y598" t="str">
            <v>COO HEADQUARTER TOTAL</v>
          </cell>
          <cell r="AB598" t="str">
            <v>01.2013</v>
          </cell>
          <cell r="AC598" t="str">
            <v>02.2013</v>
          </cell>
          <cell r="AD598" t="str">
            <v>03.2013</v>
          </cell>
          <cell r="AE598" t="str">
            <v>04.2013</v>
          </cell>
          <cell r="AF598" t="str">
            <v>05.2013</v>
          </cell>
          <cell r="AG598" t="str">
            <v>06.2013</v>
          </cell>
          <cell r="AH598" t="str">
            <v>07.2013</v>
          </cell>
          <cell r="AI598" t="str">
            <v>08.2013</v>
          </cell>
          <cell r="AJ598" t="str">
            <v>09.2013</v>
          </cell>
          <cell r="AK598" t="str">
            <v>10.2013</v>
          </cell>
          <cell r="AL598" t="str">
            <v>11.2013</v>
          </cell>
          <cell r="AM598" t="str">
            <v>12.2013</v>
          </cell>
          <cell r="AN598">
            <v>2013</v>
          </cell>
          <cell r="AW598" t="str">
            <v>01.2017</v>
          </cell>
          <cell r="AX598" t="str">
            <v>02.2017</v>
          </cell>
          <cell r="AY598" t="str">
            <v>03.2017</v>
          </cell>
          <cell r="AZ598" t="str">
            <v>04.2017</v>
          </cell>
          <cell r="BA598" t="str">
            <v>05.2017</v>
          </cell>
          <cell r="BB598" t="str">
            <v>06.2017</v>
          </cell>
          <cell r="BC598" t="str">
            <v>07.2017</v>
          </cell>
          <cell r="BD598" t="str">
            <v>08.2017</v>
          </cell>
          <cell r="BE598" t="str">
            <v>09.2017</v>
          </cell>
          <cell r="BF598" t="str">
            <v>10.2017</v>
          </cell>
          <cell r="BG598" t="str">
            <v>11.2017</v>
          </cell>
          <cell r="BH598" t="str">
            <v>12.2017</v>
          </cell>
          <cell r="BR598" t="str">
            <v>01.2018</v>
          </cell>
          <cell r="BS598" t="str">
            <v>02.2018</v>
          </cell>
          <cell r="BT598" t="str">
            <v>03.2018</v>
          </cell>
          <cell r="BU598" t="str">
            <v>04.2018</v>
          </cell>
          <cell r="BV598" t="str">
            <v>05.2018</v>
          </cell>
          <cell r="BW598" t="str">
            <v>06.2018</v>
          </cell>
          <cell r="BX598" t="str">
            <v>07.2018</v>
          </cell>
          <cell r="BY598" t="str">
            <v>08.2018</v>
          </cell>
          <cell r="BZ598" t="str">
            <v>09.2018</v>
          </cell>
          <cell r="CA598" t="str">
            <v>10.2018</v>
          </cell>
          <cell r="CB598" t="str">
            <v>11.2018</v>
          </cell>
          <cell r="CC598" t="str">
            <v>12.2018</v>
          </cell>
        </row>
        <row r="599">
          <cell r="G599" t="str">
            <v>Actual</v>
          </cell>
          <cell r="H599" t="str">
            <v>Actual</v>
          </cell>
          <cell r="I599" t="str">
            <v>Actual</v>
          </cell>
          <cell r="J599" t="str">
            <v>Actual</v>
          </cell>
          <cell r="K599" t="str">
            <v>Actual</v>
          </cell>
          <cell r="L599" t="str">
            <v>Actual</v>
          </cell>
          <cell r="M599" t="str">
            <v>Actual</v>
          </cell>
          <cell r="N599" t="str">
            <v>Actual</v>
          </cell>
          <cell r="O599" t="str">
            <v>Actual</v>
          </cell>
          <cell r="P599" t="str">
            <v>Actual</v>
          </cell>
          <cell r="Q599" t="str">
            <v>Actual</v>
          </cell>
          <cell r="R599" t="str">
            <v>Actual</v>
          </cell>
          <cell r="S599" t="str">
            <v>Actual</v>
          </cell>
          <cell r="AB599" t="str">
            <v>Budget</v>
          </cell>
          <cell r="AC599" t="str">
            <v>Budget</v>
          </cell>
          <cell r="AD599" t="str">
            <v>Budget</v>
          </cell>
          <cell r="AE599" t="str">
            <v>Budget</v>
          </cell>
          <cell r="AF599" t="str">
            <v>Budget</v>
          </cell>
          <cell r="AG599" t="str">
            <v>Budget</v>
          </cell>
          <cell r="AH599" t="str">
            <v>Budget</v>
          </cell>
          <cell r="AI599" t="str">
            <v>Budget</v>
          </cell>
          <cell r="AJ599" t="str">
            <v>Budget</v>
          </cell>
          <cell r="AK599" t="str">
            <v>Budget</v>
          </cell>
          <cell r="AL599" t="str">
            <v>Budget</v>
          </cell>
          <cell r="AM599" t="str">
            <v>Budget</v>
          </cell>
          <cell r="AN599" t="str">
            <v>Budget 2013</v>
          </cell>
          <cell r="AW599" t="str">
            <v>Actual</v>
          </cell>
          <cell r="AX599" t="str">
            <v>Actual</v>
          </cell>
          <cell r="AY599" t="str">
            <v>Actual</v>
          </cell>
          <cell r="AZ599" t="str">
            <v>Actual</v>
          </cell>
          <cell r="BA599" t="str">
            <v>Actual</v>
          </cell>
          <cell r="BB599" t="str">
            <v>Actual</v>
          </cell>
          <cell r="BC599" t="str">
            <v>Actual</v>
          </cell>
          <cell r="BD599" t="str">
            <v>Actual</v>
          </cell>
          <cell r="BE599" t="str">
            <v>Actual</v>
          </cell>
          <cell r="BF599" t="str">
            <v>Actual</v>
          </cell>
          <cell r="BG599" t="str">
            <v>Actual</v>
          </cell>
          <cell r="BH599" t="str">
            <v>Actual</v>
          </cell>
          <cell r="BR599" t="str">
            <v>Budget</v>
          </cell>
          <cell r="BS599" t="str">
            <v>Budget</v>
          </cell>
          <cell r="BT599" t="str">
            <v>Budget</v>
          </cell>
          <cell r="BU599" t="str">
            <v>Budget</v>
          </cell>
          <cell r="BV599" t="str">
            <v>Budget</v>
          </cell>
          <cell r="BW599" t="str">
            <v>Budget</v>
          </cell>
          <cell r="BX599" t="str">
            <v>Budget</v>
          </cell>
          <cell r="BY599" t="str">
            <v>Budget</v>
          </cell>
          <cell r="BZ599" t="str">
            <v>Budget</v>
          </cell>
          <cell r="CA599" t="str">
            <v>Budget</v>
          </cell>
          <cell r="CB599" t="str">
            <v>Budget</v>
          </cell>
          <cell r="CC599" t="str">
            <v>Budget</v>
          </cell>
        </row>
        <row r="600">
          <cell r="A600" t="str">
            <v>HQ</v>
          </cell>
          <cell r="B600" t="str">
            <v>A</v>
          </cell>
          <cell r="D600" t="str">
            <v>NET SALES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Y600" t="str">
            <v>NET SALES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</row>
        <row r="601">
          <cell r="A601" t="str">
            <v>HQ</v>
          </cell>
          <cell r="B601" t="str">
            <v>B</v>
          </cell>
          <cell r="D601" t="str">
            <v>COGS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Y601" t="str">
            <v>COGS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>
            <v>0</v>
          </cell>
          <cell r="AH601">
            <v>0</v>
          </cell>
          <cell r="AI601">
            <v>0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>
            <v>0</v>
          </cell>
          <cell r="AW601">
            <v>0</v>
          </cell>
          <cell r="AX601">
            <v>0</v>
          </cell>
          <cell r="AY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</row>
        <row r="602">
          <cell r="A602" t="str">
            <v>HQ</v>
          </cell>
          <cell r="D602" t="str">
            <v>GROSS MARGIN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Y602" t="str">
            <v>GROSS MARGIN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>
            <v>0</v>
          </cell>
          <cell r="AH602">
            <v>0</v>
          </cell>
          <cell r="AI602">
            <v>0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>
            <v>0</v>
          </cell>
          <cell r="AW602">
            <v>0</v>
          </cell>
          <cell r="AX602">
            <v>0</v>
          </cell>
          <cell r="AY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</row>
        <row r="603">
          <cell r="A603" t="str">
            <v>HQ</v>
          </cell>
          <cell r="B603" t="str">
            <v>C</v>
          </cell>
          <cell r="D603" t="str">
            <v>Income from suppliers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Y603" t="str">
            <v>Income from suppliers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0</v>
          </cell>
          <cell r="BD603">
            <v>0</v>
          </cell>
          <cell r="BE603">
            <v>0</v>
          </cell>
        </row>
        <row r="604">
          <cell r="A604" t="str">
            <v>HQ</v>
          </cell>
          <cell r="D604" t="str">
            <v>TOTAL MARGIN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Y604" t="str">
            <v>TOTAL MARGIN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>
            <v>0</v>
          </cell>
          <cell r="AW604">
            <v>0</v>
          </cell>
          <cell r="AX604">
            <v>0</v>
          </cell>
          <cell r="AY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0</v>
          </cell>
          <cell r="BD604">
            <v>0</v>
          </cell>
          <cell r="BE604">
            <v>0</v>
          </cell>
        </row>
        <row r="605">
          <cell r="A605" t="str">
            <v>HQ</v>
          </cell>
          <cell r="B605" t="str">
            <v>DJ</v>
          </cell>
          <cell r="D605" t="str">
            <v>Total Rent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Y605" t="str">
            <v>Total Rent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>
            <v>0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W605">
            <v>0</v>
          </cell>
          <cell r="AX605">
            <v>0</v>
          </cell>
          <cell r="AY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</row>
        <row r="606">
          <cell r="A606" t="str">
            <v>HQ</v>
          </cell>
          <cell r="B606" t="str">
            <v>I</v>
          </cell>
          <cell r="D606" t="str">
            <v>Staff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Y606" t="str">
            <v>Staff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>
            <v>0</v>
          </cell>
          <cell r="AW606">
            <v>0</v>
          </cell>
          <cell r="AX606">
            <v>0</v>
          </cell>
          <cell r="AY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</row>
        <row r="607">
          <cell r="A607" t="str">
            <v>HQ</v>
          </cell>
          <cell r="B607" t="str">
            <v>EF</v>
          </cell>
          <cell r="D607" t="str">
            <v>Warehouse &amp; Distribution Costs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Y607" t="str">
            <v>Warehouse &amp; Distribution Costs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</row>
        <row r="608">
          <cell r="A608" t="str">
            <v>HQ</v>
          </cell>
          <cell r="B608" t="str">
            <v>KLM</v>
          </cell>
          <cell r="D608" t="str">
            <v>Utilities / Supplies / Services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Y608" t="str">
            <v>Utilities / Supplies / Services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</row>
        <row r="609">
          <cell r="A609" t="str">
            <v>HQ</v>
          </cell>
          <cell r="B609" t="str">
            <v>N</v>
          </cell>
          <cell r="D609" t="str">
            <v>Tax, Duty &amp; Other Charges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Y609" t="str">
            <v>Tax, Duty &amp; Other Charges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0</v>
          </cell>
          <cell r="BD609">
            <v>0</v>
          </cell>
          <cell r="BE609">
            <v>0</v>
          </cell>
        </row>
        <row r="610">
          <cell r="A610" t="str">
            <v>HQ</v>
          </cell>
          <cell r="B610" t="str">
            <v>O</v>
          </cell>
          <cell r="D610" t="str">
            <v>Marketing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Y610" t="str">
            <v>Marketing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</row>
        <row r="611">
          <cell r="A611" t="str">
            <v>HQ</v>
          </cell>
          <cell r="D611" t="str">
            <v>TOTAL COST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Y611" t="str">
            <v>TOTAL COST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</row>
        <row r="612">
          <cell r="A612" t="str">
            <v>HQ</v>
          </cell>
          <cell r="D612" t="str">
            <v>STORE CASH CONTRIBUTION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Y612" t="str">
            <v>STORE CASH CONTRIBUTION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0</v>
          </cell>
          <cell r="BD612">
            <v>0</v>
          </cell>
          <cell r="BE612">
            <v>0</v>
          </cell>
        </row>
        <row r="613">
          <cell r="A613" t="str">
            <v>HQ</v>
          </cell>
          <cell r="B613" t="str">
            <v>S</v>
          </cell>
          <cell r="D613" t="str">
            <v>Central Costs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Y613" t="str">
            <v>Central Costs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</row>
        <row r="614">
          <cell r="A614" t="str">
            <v>HQ</v>
          </cell>
          <cell r="D614" t="str">
            <v>EBITDA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Y614" t="str">
            <v>EBITDA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</row>
        <row r="615">
          <cell r="A615" t="str">
            <v>HQ</v>
          </cell>
          <cell r="B615" t="str">
            <v>R</v>
          </cell>
          <cell r="D615" t="str">
            <v>Depreciation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Y615" t="str">
            <v>Depreciation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</row>
        <row r="616">
          <cell r="A616" t="str">
            <v>HQ</v>
          </cell>
          <cell r="D616" t="str">
            <v>EBIT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Y616" t="str">
            <v>EBIT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</row>
        <row r="620">
          <cell r="D620" t="str">
            <v>ECO HEADQUARTER TOTAL</v>
          </cell>
          <cell r="G620" t="str">
            <v>01.2012</v>
          </cell>
          <cell r="H620" t="str">
            <v>02.2012</v>
          </cell>
          <cell r="I620" t="str">
            <v>03.2012</v>
          </cell>
          <cell r="J620" t="str">
            <v>04.2012</v>
          </cell>
          <cell r="K620" t="str">
            <v>05.2012</v>
          </cell>
          <cell r="L620" t="str">
            <v>06.2012</v>
          </cell>
          <cell r="M620" t="str">
            <v>07.2012</v>
          </cell>
          <cell r="N620" t="str">
            <v>08.2012</v>
          </cell>
          <cell r="O620" t="str">
            <v>09.2012</v>
          </cell>
          <cell r="P620" t="str">
            <v>10.2012</v>
          </cell>
          <cell r="Q620" t="str">
            <v>11.2012</v>
          </cell>
          <cell r="R620" t="str">
            <v>12.2012</v>
          </cell>
          <cell r="S620">
            <v>2012</v>
          </cell>
          <cell r="Y620" t="str">
            <v>COO HEADQUARTER TOTAL</v>
          </cell>
          <cell r="AB620" t="str">
            <v>01.2013</v>
          </cell>
          <cell r="AC620" t="str">
            <v>02.2013</v>
          </cell>
          <cell r="AD620" t="str">
            <v>03.2013</v>
          </cell>
          <cell r="AE620" t="str">
            <v>04.2013</v>
          </cell>
          <cell r="AF620" t="str">
            <v>05.2013</v>
          </cell>
          <cell r="AG620" t="str">
            <v>06.2013</v>
          </cell>
          <cell r="AH620" t="str">
            <v>07.2013</v>
          </cell>
          <cell r="AI620" t="str">
            <v>08.2013</v>
          </cell>
          <cell r="AJ620" t="str">
            <v>09.2013</v>
          </cell>
          <cell r="AK620" t="str">
            <v>10.2013</v>
          </cell>
          <cell r="AL620" t="str">
            <v>11.2013</v>
          </cell>
          <cell r="AM620" t="str">
            <v>12.2013</v>
          </cell>
          <cell r="AN620">
            <v>2013</v>
          </cell>
          <cell r="AW620" t="str">
            <v>01.2017</v>
          </cell>
          <cell r="AX620" t="str">
            <v>02.2017</v>
          </cell>
          <cell r="AY620" t="str">
            <v>03.2017</v>
          </cell>
          <cell r="AZ620" t="str">
            <v>04.2017</v>
          </cell>
          <cell r="BA620" t="str">
            <v>05.2017</v>
          </cell>
          <cell r="BB620" t="str">
            <v>06.2017</v>
          </cell>
          <cell r="BC620" t="str">
            <v>07.2017</v>
          </cell>
          <cell r="BD620" t="str">
            <v>08.2017</v>
          </cell>
          <cell r="BE620" t="str">
            <v>09.2017</v>
          </cell>
          <cell r="BF620" t="str">
            <v>10.2017</v>
          </cell>
          <cell r="BG620" t="str">
            <v>11.2017</v>
          </cell>
          <cell r="BH620" t="str">
            <v>12.2017</v>
          </cell>
          <cell r="BR620" t="str">
            <v>01.2018</v>
          </cell>
          <cell r="BS620" t="str">
            <v>02.2018</v>
          </cell>
          <cell r="BT620" t="str">
            <v>03.2018</v>
          </cell>
          <cell r="BU620" t="str">
            <v>04.2018</v>
          </cell>
          <cell r="BV620" t="str">
            <v>05.2018</v>
          </cell>
          <cell r="BW620" t="str">
            <v>06.2018</v>
          </cell>
          <cell r="BX620" t="str">
            <v>07.2018</v>
          </cell>
          <cell r="BY620" t="str">
            <v>08.2018</v>
          </cell>
          <cell r="BZ620" t="str">
            <v>09.2018</v>
          </cell>
          <cell r="CA620" t="str">
            <v>10.2018</v>
          </cell>
          <cell r="CB620" t="str">
            <v>11.2018</v>
          </cell>
          <cell r="CC620" t="str">
            <v>12.2018</v>
          </cell>
        </row>
        <row r="621">
          <cell r="G621" t="str">
            <v>Actual</v>
          </cell>
          <cell r="H621" t="str">
            <v>Actual</v>
          </cell>
          <cell r="I621" t="str">
            <v>Actual</v>
          </cell>
          <cell r="J621" t="str">
            <v>Actual</v>
          </cell>
          <cell r="K621" t="str">
            <v>Actual</v>
          </cell>
          <cell r="L621" t="str">
            <v>Actual</v>
          </cell>
          <cell r="M621" t="str">
            <v>Actual</v>
          </cell>
          <cell r="N621" t="str">
            <v>Actual</v>
          </cell>
          <cell r="O621" t="str">
            <v>Actual</v>
          </cell>
          <cell r="P621" t="str">
            <v>Actual</v>
          </cell>
          <cell r="Q621" t="str">
            <v>Actual</v>
          </cell>
          <cell r="R621" t="str">
            <v>Actual</v>
          </cell>
          <cell r="S621" t="str">
            <v>Actual</v>
          </cell>
          <cell r="AB621" t="str">
            <v>Budget</v>
          </cell>
          <cell r="AC621" t="str">
            <v>Budget</v>
          </cell>
          <cell r="AD621" t="str">
            <v>Budget</v>
          </cell>
          <cell r="AE621" t="str">
            <v>Budget</v>
          </cell>
          <cell r="AF621" t="str">
            <v>Budget</v>
          </cell>
          <cell r="AG621" t="str">
            <v>Budget</v>
          </cell>
          <cell r="AH621" t="str">
            <v>Budget</v>
          </cell>
          <cell r="AI621" t="str">
            <v>Budget</v>
          </cell>
          <cell r="AJ621" t="str">
            <v>Budget</v>
          </cell>
          <cell r="AK621" t="str">
            <v>Budget</v>
          </cell>
          <cell r="AL621" t="str">
            <v>Budget</v>
          </cell>
          <cell r="AM621" t="str">
            <v>Budget</v>
          </cell>
          <cell r="AN621" t="str">
            <v>Budget 2013</v>
          </cell>
          <cell r="AW621" t="str">
            <v>Actual</v>
          </cell>
          <cell r="AX621" t="str">
            <v>Actual</v>
          </cell>
          <cell r="AY621" t="str">
            <v>Actual</v>
          </cell>
          <cell r="AZ621" t="str">
            <v>Actual</v>
          </cell>
          <cell r="BA621" t="str">
            <v>Actual</v>
          </cell>
          <cell r="BB621" t="str">
            <v>Actual</v>
          </cell>
          <cell r="BC621" t="str">
            <v>Actual</v>
          </cell>
          <cell r="BD621" t="str">
            <v>Actual</v>
          </cell>
          <cell r="BE621" t="str">
            <v>Actual</v>
          </cell>
          <cell r="BF621" t="str">
            <v>Actual</v>
          </cell>
          <cell r="BG621" t="str">
            <v>Actual</v>
          </cell>
          <cell r="BH621" t="str">
            <v>Actual</v>
          </cell>
          <cell r="BR621" t="str">
            <v>Budget</v>
          </cell>
          <cell r="BS621" t="str">
            <v>Budget</v>
          </cell>
          <cell r="BT621" t="str">
            <v>Budget</v>
          </cell>
          <cell r="BU621" t="str">
            <v>Budget</v>
          </cell>
          <cell r="BV621" t="str">
            <v>Budget</v>
          </cell>
          <cell r="BW621" t="str">
            <v>Budget</v>
          </cell>
          <cell r="BX621" t="str">
            <v>Budget</v>
          </cell>
          <cell r="BY621" t="str">
            <v>Budget</v>
          </cell>
          <cell r="BZ621" t="str">
            <v>Budget</v>
          </cell>
          <cell r="CA621" t="str">
            <v>Budget</v>
          </cell>
          <cell r="CB621" t="str">
            <v>Budget</v>
          </cell>
          <cell r="CC621" t="str">
            <v>Budget</v>
          </cell>
        </row>
        <row r="622">
          <cell r="A622" t="str">
            <v>HQ</v>
          </cell>
          <cell r="B622" t="str">
            <v>A</v>
          </cell>
          <cell r="D622" t="str">
            <v>NET SALES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Y622" t="str">
            <v>NET SALES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</row>
        <row r="623">
          <cell r="A623" t="str">
            <v>HQ</v>
          </cell>
          <cell r="B623" t="str">
            <v>B</v>
          </cell>
          <cell r="D623" t="str">
            <v>COGS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Y623" t="str">
            <v>COGS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0</v>
          </cell>
          <cell r="BD623">
            <v>0</v>
          </cell>
          <cell r="BE623">
            <v>0</v>
          </cell>
        </row>
        <row r="624">
          <cell r="A624" t="str">
            <v>HQ</v>
          </cell>
          <cell r="D624" t="str">
            <v>GROSS MARGIN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Y624" t="str">
            <v>GROSS MARGIN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0</v>
          </cell>
          <cell r="BD624">
            <v>0</v>
          </cell>
          <cell r="BE624">
            <v>0</v>
          </cell>
        </row>
        <row r="625">
          <cell r="A625" t="str">
            <v>HQ</v>
          </cell>
          <cell r="B625" t="str">
            <v>C</v>
          </cell>
          <cell r="D625" t="str">
            <v>Income from suppliers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Y625" t="str">
            <v>Income from suppliers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</row>
        <row r="626">
          <cell r="A626" t="str">
            <v>HQ</v>
          </cell>
          <cell r="D626" t="str">
            <v>TOTAL MARGIN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Y626" t="str">
            <v>TOTAL MARGIN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0</v>
          </cell>
          <cell r="BD626">
            <v>0</v>
          </cell>
          <cell r="BE626">
            <v>0</v>
          </cell>
        </row>
        <row r="627">
          <cell r="A627" t="str">
            <v>HQ</v>
          </cell>
          <cell r="B627" t="str">
            <v>DJ</v>
          </cell>
          <cell r="D627" t="str">
            <v>Total Rent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Y627" t="str">
            <v>Total Rent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</row>
        <row r="628">
          <cell r="A628" t="str">
            <v>HQ</v>
          </cell>
          <cell r="B628" t="str">
            <v>I</v>
          </cell>
          <cell r="D628" t="str">
            <v>Staff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Y628" t="str">
            <v>Staff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0</v>
          </cell>
          <cell r="BD628">
            <v>0</v>
          </cell>
          <cell r="BE628">
            <v>0</v>
          </cell>
        </row>
        <row r="629">
          <cell r="A629" t="str">
            <v>HQ</v>
          </cell>
          <cell r="B629" t="str">
            <v>EF</v>
          </cell>
          <cell r="D629" t="str">
            <v>Warehouse &amp; Distribution Costs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Y629" t="str">
            <v>Warehouse &amp; Distribution Costs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0</v>
          </cell>
          <cell r="BD629">
            <v>0</v>
          </cell>
          <cell r="BE629">
            <v>0</v>
          </cell>
        </row>
        <row r="630">
          <cell r="A630" t="str">
            <v>HQ</v>
          </cell>
          <cell r="B630" t="str">
            <v>KLM</v>
          </cell>
          <cell r="D630" t="str">
            <v>Utilities / Supplies / Services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Y630" t="str">
            <v>Utilities / Supplies / Services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0</v>
          </cell>
          <cell r="BD630">
            <v>0</v>
          </cell>
          <cell r="BE630">
            <v>0</v>
          </cell>
        </row>
        <row r="631">
          <cell r="A631" t="str">
            <v>HQ</v>
          </cell>
          <cell r="B631" t="str">
            <v>N</v>
          </cell>
          <cell r="D631" t="str">
            <v>Tax, Duty &amp; Other Charges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Y631" t="str">
            <v>Tax, Duty &amp; Other Charges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0</v>
          </cell>
          <cell r="BD631">
            <v>0</v>
          </cell>
          <cell r="BE631">
            <v>0</v>
          </cell>
        </row>
        <row r="632">
          <cell r="A632" t="str">
            <v>HQ</v>
          </cell>
          <cell r="B632" t="str">
            <v>O</v>
          </cell>
          <cell r="D632" t="str">
            <v>Marketing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Y632" t="str">
            <v>Marketing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>
            <v>0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W632">
            <v>0</v>
          </cell>
          <cell r="AX632">
            <v>0</v>
          </cell>
          <cell r="AY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</row>
        <row r="633">
          <cell r="A633" t="str">
            <v>HQ</v>
          </cell>
          <cell r="D633" t="str">
            <v>TOTAL COST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Y633" t="str">
            <v>TOTAL COST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>
            <v>0</v>
          </cell>
          <cell r="AH633">
            <v>0</v>
          </cell>
          <cell r="AI633">
            <v>0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>
            <v>0</v>
          </cell>
          <cell r="AW633">
            <v>0</v>
          </cell>
          <cell r="AX633">
            <v>0</v>
          </cell>
          <cell r="AY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0</v>
          </cell>
          <cell r="BD633">
            <v>0</v>
          </cell>
          <cell r="BE633">
            <v>0</v>
          </cell>
        </row>
        <row r="634">
          <cell r="A634" t="str">
            <v>HQ</v>
          </cell>
          <cell r="D634" t="str">
            <v>STORE CASH CONTRIBUTION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Y634" t="str">
            <v>STORE CASH CONTRIBUTION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0</v>
          </cell>
          <cell r="BD634">
            <v>0</v>
          </cell>
          <cell r="BE634">
            <v>0</v>
          </cell>
        </row>
        <row r="635">
          <cell r="A635" t="str">
            <v>HQ</v>
          </cell>
          <cell r="B635" t="str">
            <v>S</v>
          </cell>
          <cell r="D635" t="str">
            <v>Central Costs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Y635" t="str">
            <v>Central Costs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>
            <v>0</v>
          </cell>
          <cell r="AH635">
            <v>0</v>
          </cell>
          <cell r="AI635">
            <v>0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>
            <v>0</v>
          </cell>
        </row>
        <row r="636">
          <cell r="A636" t="str">
            <v>HQ</v>
          </cell>
          <cell r="D636" t="str">
            <v>EBITDA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Y636" t="str">
            <v>EBITDA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</row>
        <row r="637">
          <cell r="A637" t="str">
            <v>HQ</v>
          </cell>
          <cell r="B637" t="str">
            <v>R</v>
          </cell>
          <cell r="D637" t="str">
            <v>Depreciation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Y637" t="str">
            <v>Depreciation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</row>
        <row r="638">
          <cell r="A638" t="str">
            <v>HQ</v>
          </cell>
          <cell r="D638" t="str">
            <v>EBIT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Y638" t="str">
            <v>EBIT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</row>
        <row r="642">
          <cell r="D642" t="str">
            <v>EBITDA CHECK</v>
          </cell>
          <cell r="G642" t="e">
            <v>#REF!</v>
          </cell>
          <cell r="H642" t="e">
            <v>#REF!</v>
          </cell>
          <cell r="I642" t="e">
            <v>#REF!</v>
          </cell>
          <cell r="J642" t="e">
            <v>#REF!</v>
          </cell>
          <cell r="K642" t="e">
            <v>#REF!</v>
          </cell>
          <cell r="L642" t="e">
            <v>#REF!</v>
          </cell>
          <cell r="M642" t="e">
            <v>#REF!</v>
          </cell>
          <cell r="N642" t="e">
            <v>#REF!</v>
          </cell>
          <cell r="O642" t="e">
            <v>#REF!</v>
          </cell>
          <cell r="P642" t="e">
            <v>#REF!</v>
          </cell>
          <cell r="Q642" t="e">
            <v>#REF!</v>
          </cell>
          <cell r="R642" t="e">
            <v>#REF!</v>
          </cell>
          <cell r="S642" t="e">
            <v>#REF!</v>
          </cell>
          <cell r="Y642" t="str">
            <v>EBITDA CHECK</v>
          </cell>
          <cell r="AB642">
            <v>0</v>
          </cell>
          <cell r="AC642">
            <v>0</v>
          </cell>
          <cell r="AD642">
            <v>0</v>
          </cell>
          <cell r="AE642">
            <v>4.0017766878008842E-11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W642">
            <v>1.862645149230957E-9</v>
          </cell>
          <cell r="AX642">
            <v>2.2118911147117615E-9</v>
          </cell>
          <cell r="AY642">
            <v>-1.6298145055770874E-9</v>
          </cell>
          <cell r="AZ642">
            <v>-2.3283064365386963E-9</v>
          </cell>
          <cell r="BA642">
            <v>1.9790604710578918E-9</v>
          </cell>
          <cell r="BB642">
            <v>-2.3283064365386963E-9</v>
          </cell>
          <cell r="BC642">
            <v>2.0954757928848267E-9</v>
          </cell>
          <cell r="BD642">
            <v>0</v>
          </cell>
          <cell r="BE642">
            <v>0</v>
          </cell>
          <cell r="BF642">
            <v>1.6880221664905548E-9</v>
          </cell>
          <cell r="BG642">
            <v>1.862645149230957E-9</v>
          </cell>
          <cell r="BH642">
            <v>8.7311491370201111E-10</v>
          </cell>
          <cell r="BR642">
            <v>0</v>
          </cell>
          <cell r="BS642">
            <v>0</v>
          </cell>
          <cell r="BT642">
            <v>0</v>
          </cell>
          <cell r="BU642">
            <v>5.3260009735822678E-9</v>
          </cell>
          <cell r="BV642">
            <v>-2.3283064365386963E-9</v>
          </cell>
          <cell r="BW642">
            <v>0</v>
          </cell>
          <cell r="BX642">
            <v>0</v>
          </cell>
          <cell r="BY642">
            <v>0</v>
          </cell>
          <cell r="BZ642">
            <v>0</v>
          </cell>
          <cell r="CA642">
            <v>1.280568540096283E-9</v>
          </cell>
          <cell r="CB642">
            <v>4.1909515857696533E-9</v>
          </cell>
          <cell r="CC642">
            <v>0</v>
          </cell>
        </row>
        <row r="644">
          <cell r="D644" t="str">
            <v>EBIT CHECK</v>
          </cell>
          <cell r="G644" t="e">
            <v>#REF!</v>
          </cell>
          <cell r="H644" t="e">
            <v>#REF!</v>
          </cell>
          <cell r="I644" t="e">
            <v>#REF!</v>
          </cell>
          <cell r="J644" t="e">
            <v>#REF!</v>
          </cell>
          <cell r="K644" t="e">
            <v>#REF!</v>
          </cell>
          <cell r="L644" t="e">
            <v>#REF!</v>
          </cell>
          <cell r="M644" t="e">
            <v>#REF!</v>
          </cell>
          <cell r="N644" t="e">
            <v>#REF!</v>
          </cell>
          <cell r="O644" t="e">
            <v>#REF!</v>
          </cell>
          <cell r="P644" t="e">
            <v>#REF!</v>
          </cell>
          <cell r="Q644" t="e">
            <v>#REF!</v>
          </cell>
          <cell r="R644" t="e">
            <v>#REF!</v>
          </cell>
          <cell r="S644" t="e">
            <v>#REF!</v>
          </cell>
          <cell r="Y644" t="str">
            <v>EBIT CHECK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W644">
            <v>1.7462298274040222E-9</v>
          </cell>
          <cell r="AX644">
            <v>2.2118911147117615E-9</v>
          </cell>
          <cell r="AY644">
            <v>0</v>
          </cell>
          <cell r="AZ644">
            <v>-2.2118911147117615E-9</v>
          </cell>
          <cell r="BA644">
            <v>2.2118911147117615E-9</v>
          </cell>
          <cell r="BB644">
            <v>-2.0372681319713593E-9</v>
          </cell>
          <cell r="BC644">
            <v>2.3283064365386963E-9</v>
          </cell>
          <cell r="BD644">
            <v>0</v>
          </cell>
          <cell r="BE644">
            <v>-5.8207660913467407E-10</v>
          </cell>
          <cell r="BF644">
            <v>1.6007106751203537E-9</v>
          </cell>
          <cell r="BG644">
            <v>1.862645149230957E-9</v>
          </cell>
          <cell r="BH644">
            <v>9.3132257461547852E-10</v>
          </cell>
          <cell r="BR644">
            <v>-1.862645149230957E-9</v>
          </cell>
          <cell r="BS644">
            <v>0</v>
          </cell>
          <cell r="BT644">
            <v>0</v>
          </cell>
          <cell r="BU644">
            <v>5.2386894822120667E-9</v>
          </cell>
          <cell r="BV644">
            <v>-2.2118911147117615E-9</v>
          </cell>
          <cell r="BW644">
            <v>0</v>
          </cell>
          <cell r="BX644">
            <v>-3.0267983675003052E-9</v>
          </cell>
          <cell r="BY644">
            <v>0</v>
          </cell>
          <cell r="BZ644">
            <v>-1.862645149230957E-9</v>
          </cell>
          <cell r="CA644">
            <v>1.3387762010097504E-9</v>
          </cell>
          <cell r="CB644">
            <v>4.3073669075965881E-9</v>
          </cell>
          <cell r="CC644">
            <v>0</v>
          </cell>
        </row>
        <row r="646">
          <cell r="D646" t="str">
            <v>EBITDA CHECK</v>
          </cell>
        </row>
        <row r="648">
          <cell r="D648" t="str">
            <v>EBIT CHECK</v>
          </cell>
        </row>
        <row r="652">
          <cell r="D652" t="str">
            <v>PRZED ELIMINACJĄ SPRZEDAŻY INTRA-GROUP</v>
          </cell>
        </row>
        <row r="654">
          <cell r="D654" t="str">
            <v>BALTONA WAREHOUSES</v>
          </cell>
          <cell r="G654" t="str">
            <v>01.2012</v>
          </cell>
          <cell r="H654" t="str">
            <v>02.2012</v>
          </cell>
          <cell r="I654" t="str">
            <v>03.2012</v>
          </cell>
          <cell r="J654" t="str">
            <v>04.2012</v>
          </cell>
          <cell r="K654" t="str">
            <v>05.2012</v>
          </cell>
          <cell r="L654" t="str">
            <v>06.2012</v>
          </cell>
          <cell r="M654" t="str">
            <v>07.2012</v>
          </cell>
          <cell r="N654" t="str">
            <v>08.2012</v>
          </cell>
          <cell r="O654" t="str">
            <v>09.2012</v>
          </cell>
          <cell r="P654" t="str">
            <v>10.2012</v>
          </cell>
          <cell r="Q654" t="str">
            <v>11.2012</v>
          </cell>
          <cell r="R654" t="str">
            <v>12.2012</v>
          </cell>
          <cell r="S654">
            <v>2012</v>
          </cell>
        </row>
        <row r="655">
          <cell r="D655" t="str">
            <v>WITH INTRAGROUP SALES</v>
          </cell>
          <cell r="G655" t="str">
            <v>Actual</v>
          </cell>
          <cell r="H655" t="str">
            <v>Actual</v>
          </cell>
          <cell r="I655" t="str">
            <v>Actual</v>
          </cell>
          <cell r="J655" t="str">
            <v>Actual</v>
          </cell>
          <cell r="K655" t="str">
            <v>Actual</v>
          </cell>
          <cell r="L655" t="str">
            <v>Actual</v>
          </cell>
          <cell r="M655" t="str">
            <v>Actual</v>
          </cell>
          <cell r="N655" t="str">
            <v>Actual</v>
          </cell>
          <cell r="O655" t="str">
            <v>Actual</v>
          </cell>
          <cell r="P655" t="str">
            <v>Actual</v>
          </cell>
          <cell r="Q655" t="str">
            <v>Actual</v>
          </cell>
          <cell r="R655" t="str">
            <v>Actual</v>
          </cell>
          <cell r="S655" t="str">
            <v>Actual</v>
          </cell>
        </row>
        <row r="656">
          <cell r="D656" t="str">
            <v>NET SALES</v>
          </cell>
          <cell r="G656">
            <v>629478.57000000007</v>
          </cell>
          <cell r="H656">
            <v>457289.46000000014</v>
          </cell>
          <cell r="I656">
            <v>380559.97</v>
          </cell>
          <cell r="J656">
            <v>48546.640000000058</v>
          </cell>
          <cell r="K656">
            <v>126176.58999999997</v>
          </cell>
          <cell r="L656">
            <v>445901.3000000001</v>
          </cell>
          <cell r="M656">
            <v>530560.2699999999</v>
          </cell>
          <cell r="N656">
            <v>300806.91999999987</v>
          </cell>
          <cell r="O656">
            <v>507746.64000000013</v>
          </cell>
          <cell r="P656">
            <v>221870.99</v>
          </cell>
          <cell r="Q656">
            <v>782113.93999999983</v>
          </cell>
          <cell r="R656">
            <v>1125115.7</v>
          </cell>
          <cell r="S656">
            <v>5556166.9900000002</v>
          </cell>
        </row>
        <row r="657">
          <cell r="D657" t="str">
            <v>COGS</v>
          </cell>
          <cell r="G657">
            <v>572842.97778776183</v>
          </cell>
          <cell r="H657">
            <v>425950.87828026968</v>
          </cell>
          <cell r="I657">
            <v>351969.48396712862</v>
          </cell>
          <cell r="J657">
            <v>41526.847482927282</v>
          </cell>
          <cell r="K657">
            <v>103524.96185323621</v>
          </cell>
          <cell r="L657">
            <v>384853.02833040338</v>
          </cell>
          <cell r="M657">
            <v>508356.72259638243</v>
          </cell>
          <cell r="N657">
            <v>278828.36340488872</v>
          </cell>
          <cell r="O657">
            <v>461567.85606968397</v>
          </cell>
          <cell r="P657">
            <v>246623.0882414256</v>
          </cell>
          <cell r="Q657">
            <v>772777.81447362399</v>
          </cell>
          <cell r="R657">
            <v>1021055.3741742943</v>
          </cell>
          <cell r="S657">
            <v>5169877.3966620257</v>
          </cell>
        </row>
        <row r="658">
          <cell r="D658" t="str">
            <v>GROSS MARGIN</v>
          </cell>
          <cell r="G658">
            <v>56635.592212238233</v>
          </cell>
          <cell r="H658">
            <v>31338.581719730457</v>
          </cell>
          <cell r="I658">
            <v>28590.486032871355</v>
          </cell>
          <cell r="J658">
            <v>7019.7925170727758</v>
          </cell>
          <cell r="K658">
            <v>22651.62814676376</v>
          </cell>
          <cell r="L658">
            <v>61048.271669596725</v>
          </cell>
          <cell r="M658">
            <v>22203.547403617471</v>
          </cell>
          <cell r="N658">
            <v>21978.556595111149</v>
          </cell>
          <cell r="O658">
            <v>46178.78393031616</v>
          </cell>
          <cell r="P658">
            <v>-24752.098241425614</v>
          </cell>
          <cell r="Q658">
            <v>9336.1255263758358</v>
          </cell>
          <cell r="R658">
            <v>104060.32582570566</v>
          </cell>
          <cell r="S658">
            <v>386289.59333797393</v>
          </cell>
        </row>
        <row r="661">
          <cell r="D661" t="str">
            <v>BH TRAVEL WAREHOUSES</v>
          </cell>
          <cell r="G661" t="str">
            <v>01.2012</v>
          </cell>
          <cell r="H661" t="str">
            <v>02.2012</v>
          </cell>
          <cell r="I661" t="str">
            <v>03.2012</v>
          </cell>
          <cell r="J661" t="str">
            <v>04.2012</v>
          </cell>
          <cell r="K661" t="str">
            <v>05.2012</v>
          </cell>
          <cell r="L661" t="str">
            <v>06.2012</v>
          </cell>
          <cell r="M661" t="str">
            <v>07.2012</v>
          </cell>
          <cell r="N661" t="str">
            <v>08.2012</v>
          </cell>
          <cell r="O661" t="str">
            <v>09.2012</v>
          </cell>
          <cell r="P661" t="str">
            <v>10.2012</v>
          </cell>
          <cell r="Q661" t="str">
            <v>11.2012</v>
          </cell>
          <cell r="R661" t="str">
            <v>12.2012</v>
          </cell>
          <cell r="S661">
            <v>2012</v>
          </cell>
        </row>
        <row r="662">
          <cell r="D662" t="str">
            <v>WITH INTRAGROUP SALES</v>
          </cell>
          <cell r="G662" t="str">
            <v>Actual</v>
          </cell>
          <cell r="H662" t="str">
            <v>Actual</v>
          </cell>
          <cell r="I662" t="str">
            <v>Actual</v>
          </cell>
          <cell r="J662" t="str">
            <v>Actual</v>
          </cell>
          <cell r="K662" t="str">
            <v>Actual</v>
          </cell>
          <cell r="L662" t="str">
            <v>Actual</v>
          </cell>
          <cell r="M662" t="str">
            <v>Actual</v>
          </cell>
          <cell r="N662" t="str">
            <v>Actual</v>
          </cell>
          <cell r="O662" t="str">
            <v>Actual</v>
          </cell>
          <cell r="P662" t="str">
            <v>Actual</v>
          </cell>
          <cell r="Q662" t="str">
            <v>Actual</v>
          </cell>
          <cell r="R662" t="str">
            <v>Actual</v>
          </cell>
          <cell r="S662" t="str">
            <v>Actual</v>
          </cell>
        </row>
        <row r="663">
          <cell r="D663" t="str">
            <v>NET SALES</v>
          </cell>
          <cell r="G663">
            <v>55801.47</v>
          </cell>
          <cell r="H663">
            <v>13286.07</v>
          </cell>
          <cell r="I663">
            <v>3921746.86</v>
          </cell>
          <cell r="J663">
            <v>590420.68000000063</v>
          </cell>
          <cell r="K663">
            <v>360094.44999999925</v>
          </cell>
          <cell r="L663">
            <v>151577.05000000075</v>
          </cell>
          <cell r="M663">
            <v>780293.03999999934</v>
          </cell>
          <cell r="N663">
            <v>409541.94</v>
          </cell>
          <cell r="O663">
            <v>475761.55999999982</v>
          </cell>
          <cell r="P663">
            <v>409173.2100000006</v>
          </cell>
          <cell r="Q663">
            <v>625839.67999999993</v>
          </cell>
          <cell r="R663">
            <v>1831919.4900000002</v>
          </cell>
          <cell r="S663">
            <v>9625455.5</v>
          </cell>
        </row>
        <row r="664">
          <cell r="D664" t="str">
            <v>COGS</v>
          </cell>
          <cell r="G664">
            <v>51627.910964505216</v>
          </cell>
          <cell r="H664">
            <v>12494.436840269518</v>
          </cell>
          <cell r="I664">
            <v>3471598.2451636321</v>
          </cell>
          <cell r="J664">
            <v>543641.11</v>
          </cell>
          <cell r="K664">
            <v>335026.24940660992</v>
          </cell>
          <cell r="L664">
            <v>136859.20066865443</v>
          </cell>
          <cell r="M664">
            <v>762893.87322166364</v>
          </cell>
          <cell r="N664">
            <v>386660.18999999977</v>
          </cell>
          <cell r="O664">
            <v>459094.31999999977</v>
          </cell>
          <cell r="P664">
            <v>422385.84999999986</v>
          </cell>
          <cell r="Q664">
            <v>551246.79000000085</v>
          </cell>
          <cell r="R664">
            <v>1653787.4299999992</v>
          </cell>
          <cell r="S664">
            <v>8787315.6062653325</v>
          </cell>
        </row>
        <row r="665">
          <cell r="D665" t="str">
            <v>GROSS MARGIN</v>
          </cell>
          <cell r="G665">
            <v>4173.5590354947853</v>
          </cell>
          <cell r="H665">
            <v>791.63315973048157</v>
          </cell>
          <cell r="I665">
            <v>450148.61483636778</v>
          </cell>
          <cell r="J665">
            <v>46779.570000000647</v>
          </cell>
          <cell r="K665">
            <v>25068.200593389338</v>
          </cell>
          <cell r="L665">
            <v>14717.849331346311</v>
          </cell>
          <cell r="M665">
            <v>17399.166778335697</v>
          </cell>
          <cell r="N665">
            <v>22881.750000000233</v>
          </cell>
          <cell r="O665">
            <v>16667.240000000049</v>
          </cell>
          <cell r="P665">
            <v>-13212.639999999257</v>
          </cell>
          <cell r="Q665">
            <v>74592.889999999083</v>
          </cell>
          <cell r="R665">
            <v>178132.06000000099</v>
          </cell>
          <cell r="S665">
            <v>838139.89373466617</v>
          </cell>
        </row>
        <row r="668">
          <cell r="D668" t="str">
            <v>Baltona (including CUW)</v>
          </cell>
          <cell r="G668" t="str">
            <v>01.2012</v>
          </cell>
          <cell r="H668" t="str">
            <v>02.2012</v>
          </cell>
          <cell r="I668" t="str">
            <v>03.2012</v>
          </cell>
          <cell r="J668" t="str">
            <v>04.2012</v>
          </cell>
          <cell r="K668" t="str">
            <v>05.2012</v>
          </cell>
          <cell r="L668" t="str">
            <v>06.2012</v>
          </cell>
          <cell r="M668" t="str">
            <v>07.2012</v>
          </cell>
          <cell r="N668" t="str">
            <v>08.2012</v>
          </cell>
          <cell r="O668" t="str">
            <v>09.2012</v>
          </cell>
          <cell r="P668" t="str">
            <v>10.2012</v>
          </cell>
          <cell r="Q668" t="str">
            <v>11.2012</v>
          </cell>
          <cell r="R668" t="str">
            <v>12.2012</v>
          </cell>
          <cell r="S668">
            <v>2012</v>
          </cell>
        </row>
        <row r="669">
          <cell r="G669" t="str">
            <v>Actual</v>
          </cell>
          <cell r="H669" t="str">
            <v>Actual</v>
          </cell>
          <cell r="I669" t="str">
            <v>Actual</v>
          </cell>
          <cell r="J669" t="str">
            <v>Actual</v>
          </cell>
          <cell r="K669" t="str">
            <v>Actual</v>
          </cell>
          <cell r="L669" t="str">
            <v>Actual</v>
          </cell>
          <cell r="M669" t="str">
            <v>Actual</v>
          </cell>
          <cell r="N669" t="str">
            <v>Actual</v>
          </cell>
          <cell r="O669" t="str">
            <v>Actual</v>
          </cell>
          <cell r="P669" t="str">
            <v>Actual</v>
          </cell>
          <cell r="Q669" t="str">
            <v>Actual</v>
          </cell>
          <cell r="R669" t="str">
            <v>Actual</v>
          </cell>
          <cell r="S669" t="str">
            <v>Actual</v>
          </cell>
        </row>
        <row r="670">
          <cell r="D670" t="str">
            <v>NET SALES</v>
          </cell>
          <cell r="G670">
            <v>9938491.7700000014</v>
          </cell>
          <cell r="H670">
            <v>7424802.540000001</v>
          </cell>
          <cell r="I670">
            <v>8334815.9100000001</v>
          </cell>
          <cell r="J670">
            <v>10729806.51</v>
          </cell>
          <cell r="K670">
            <v>12408327.379999999</v>
          </cell>
          <cell r="L670">
            <v>14697537.120000001</v>
          </cell>
          <cell r="M670">
            <v>13689194.269999998</v>
          </cell>
          <cell r="N670">
            <v>13645593.520000001</v>
          </cell>
          <cell r="O670">
            <v>14231099.25</v>
          </cell>
          <cell r="P670">
            <v>12426925.6</v>
          </cell>
          <cell r="Q670">
            <v>10512456.23</v>
          </cell>
          <cell r="R670">
            <v>9740019.2599999998</v>
          </cell>
          <cell r="S670">
            <v>137779069.35999998</v>
          </cell>
        </row>
        <row r="671">
          <cell r="D671" t="str">
            <v>COGS</v>
          </cell>
          <cell r="G671">
            <v>7499594.0499999989</v>
          </cell>
          <cell r="H671">
            <v>5543688.5099999998</v>
          </cell>
          <cell r="I671">
            <v>6400427.8899999987</v>
          </cell>
          <cell r="J671">
            <v>7517214.7499999991</v>
          </cell>
          <cell r="K671">
            <v>8305984.7600000007</v>
          </cell>
          <cell r="L671">
            <v>10000388.399999999</v>
          </cell>
          <cell r="M671">
            <v>9130519.7100000028</v>
          </cell>
          <cell r="N671">
            <v>8742562.5899999999</v>
          </cell>
          <cell r="O671">
            <v>9275788.3200000003</v>
          </cell>
          <cell r="P671">
            <v>8287957.46</v>
          </cell>
          <cell r="Q671">
            <v>7322789.5800000001</v>
          </cell>
          <cell r="R671">
            <v>6952480.2699999986</v>
          </cell>
          <cell r="S671">
            <v>94979396.289999977</v>
          </cell>
        </row>
        <row r="672">
          <cell r="D672" t="str">
            <v>GROSS MARGIN</v>
          </cell>
          <cell r="G672">
            <v>2438897.7200000016</v>
          </cell>
          <cell r="H672">
            <v>1881114.0300000003</v>
          </cell>
          <cell r="I672">
            <v>1934388.0199999998</v>
          </cell>
          <cell r="J672">
            <v>3212591.7600000002</v>
          </cell>
          <cell r="K672">
            <v>4102342.6199999996</v>
          </cell>
          <cell r="L672">
            <v>4697148.7199999979</v>
          </cell>
          <cell r="M672">
            <v>4558674.5599999968</v>
          </cell>
          <cell r="N672">
            <v>4903030.9300000025</v>
          </cell>
          <cell r="O672">
            <v>4955310.9300000006</v>
          </cell>
          <cell r="P672">
            <v>4138968.14</v>
          </cell>
          <cell r="Q672">
            <v>3189666.6500000022</v>
          </cell>
          <cell r="R672">
            <v>2787538.9899999988</v>
          </cell>
          <cell r="S672">
            <v>42799673.07</v>
          </cell>
        </row>
        <row r="673">
          <cell r="D673" t="str">
            <v>Income from suppliers</v>
          </cell>
          <cell r="G673">
            <v>30925.440000000068</v>
          </cell>
          <cell r="H673">
            <v>42882.470000000008</v>
          </cell>
          <cell r="I673">
            <v>733738.99000000011</v>
          </cell>
          <cell r="J673">
            <v>154765.91000000003</v>
          </cell>
          <cell r="K673">
            <v>175073.16999999993</v>
          </cell>
          <cell r="L673">
            <v>403427.76999999984</v>
          </cell>
          <cell r="M673">
            <v>450093.28000000009</v>
          </cell>
          <cell r="N673">
            <v>305142.91999999993</v>
          </cell>
          <cell r="O673">
            <v>244074.49000000008</v>
          </cell>
          <cell r="P673">
            <v>360488.08000000007</v>
          </cell>
          <cell r="Q673">
            <v>427137.77000000008</v>
          </cell>
          <cell r="R673">
            <v>1113150.1500000001</v>
          </cell>
          <cell r="S673">
            <v>4440900.4400000004</v>
          </cell>
        </row>
        <row r="674">
          <cell r="D674" t="str">
            <v>TOTAL MARGIN</v>
          </cell>
          <cell r="G674">
            <v>2469823.1600000011</v>
          </cell>
          <cell r="H674">
            <v>1923996.5000000007</v>
          </cell>
          <cell r="I674">
            <v>2668127.0099999998</v>
          </cell>
          <cell r="J674">
            <v>3367357.67</v>
          </cell>
          <cell r="K674">
            <v>4277415.790000001</v>
          </cell>
          <cell r="L674">
            <v>5100576.49</v>
          </cell>
          <cell r="M674">
            <v>5008767.8399999971</v>
          </cell>
          <cell r="N674">
            <v>5208173.8500000034</v>
          </cell>
          <cell r="O674">
            <v>5199385.42</v>
          </cell>
          <cell r="P674">
            <v>4499456.22</v>
          </cell>
          <cell r="Q674">
            <v>3616804.4200000027</v>
          </cell>
          <cell r="R674">
            <v>3900689.14</v>
          </cell>
          <cell r="S674">
            <v>47240573.510000005</v>
          </cell>
        </row>
        <row r="675">
          <cell r="D675" t="str">
            <v>Total Rent</v>
          </cell>
          <cell r="G675">
            <v>1285661.3499999999</v>
          </cell>
          <cell r="H675">
            <v>1085311.1300000004</v>
          </cell>
          <cell r="I675">
            <v>1304741.2899999998</v>
          </cell>
          <cell r="J675">
            <v>2239313.2499999995</v>
          </cell>
          <cell r="K675">
            <v>2591206.35</v>
          </cell>
          <cell r="L675">
            <v>2904983.6199999992</v>
          </cell>
          <cell r="M675">
            <v>2726579.8699999996</v>
          </cell>
          <cell r="N675">
            <v>2833333.4199999995</v>
          </cell>
          <cell r="O675">
            <v>2903150.0300000007</v>
          </cell>
          <cell r="P675">
            <v>2575748.5499999993</v>
          </cell>
          <cell r="Q675">
            <v>2208918.5899999994</v>
          </cell>
          <cell r="R675">
            <v>1959073.3400000012</v>
          </cell>
          <cell r="S675">
            <v>26618020.789999999</v>
          </cell>
        </row>
        <row r="676">
          <cell r="D676" t="str">
            <v>Staff</v>
          </cell>
          <cell r="G676">
            <v>342477.93</v>
          </cell>
          <cell r="H676">
            <v>320777.98999999993</v>
          </cell>
          <cell r="I676">
            <v>352484.98000000004</v>
          </cell>
          <cell r="J676">
            <v>485415.07</v>
          </cell>
          <cell r="K676">
            <v>497171.20000000001</v>
          </cell>
          <cell r="L676">
            <v>494662.29000000004</v>
          </cell>
          <cell r="M676">
            <v>502097.23000000004</v>
          </cell>
          <cell r="N676">
            <v>509084.12</v>
          </cell>
          <cell r="O676">
            <v>521208.86999999982</v>
          </cell>
          <cell r="P676">
            <v>502305.83000000007</v>
          </cell>
          <cell r="Q676">
            <v>466975.44999999995</v>
          </cell>
          <cell r="R676">
            <v>457725.50200000009</v>
          </cell>
          <cell r="S676">
            <v>5452386.4620000003</v>
          </cell>
        </row>
        <row r="677">
          <cell r="D677" t="str">
            <v>Warehouse &amp; Distribution Costs</v>
          </cell>
          <cell r="G677">
            <v>106562.72000000003</v>
          </cell>
          <cell r="H677">
            <v>118850.3</v>
          </cell>
          <cell r="I677">
            <v>126001.90534731327</v>
          </cell>
          <cell r="J677">
            <v>152850.40794745836</v>
          </cell>
          <cell r="K677">
            <v>157953.05131606822</v>
          </cell>
          <cell r="L677">
            <v>143568.63687023579</v>
          </cell>
          <cell r="M677">
            <v>148208.73000000001</v>
          </cell>
          <cell r="N677">
            <v>144214.73000000004</v>
          </cell>
          <cell r="O677">
            <v>157108.77826904808</v>
          </cell>
          <cell r="P677">
            <v>139292.67000000004</v>
          </cell>
          <cell r="Q677">
            <v>143657.06908691488</v>
          </cell>
          <cell r="R677">
            <v>165888.86565056499</v>
          </cell>
          <cell r="S677">
            <v>1704157.8644876038</v>
          </cell>
        </row>
        <row r="678">
          <cell r="D678" t="str">
            <v>Utilities / Supplies / Services</v>
          </cell>
          <cell r="G678">
            <v>119210.54000000002</v>
          </cell>
          <cell r="H678">
            <v>136347.26999999999</v>
          </cell>
          <cell r="I678">
            <v>134041.22465268677</v>
          </cell>
          <cell r="J678">
            <v>175448.65205254167</v>
          </cell>
          <cell r="K678">
            <v>203665.63868393179</v>
          </cell>
          <cell r="L678">
            <v>199498.30312976416</v>
          </cell>
          <cell r="M678">
            <v>178978.17000000004</v>
          </cell>
          <cell r="N678">
            <v>228756.04999999996</v>
          </cell>
          <cell r="O678">
            <v>241814.74173095188</v>
          </cell>
          <cell r="P678">
            <v>261895.86000000002</v>
          </cell>
          <cell r="Q678">
            <v>224991.56091308518</v>
          </cell>
          <cell r="R678">
            <v>256276.79433903779</v>
          </cell>
          <cell r="S678">
            <v>2360924.8055019998</v>
          </cell>
        </row>
        <row r="679">
          <cell r="D679" t="str">
            <v>Tax, Duty &amp; Other Charges</v>
          </cell>
          <cell r="G679">
            <v>61994.38</v>
          </cell>
          <cell r="H679">
            <v>57782.74</v>
          </cell>
          <cell r="I679">
            <v>55535.5</v>
          </cell>
          <cell r="J679">
            <v>55547.810000000005</v>
          </cell>
          <cell r="K679">
            <v>54177.89</v>
          </cell>
          <cell r="L679">
            <v>54812.510000000009</v>
          </cell>
          <cell r="M679">
            <v>54485.54</v>
          </cell>
          <cell r="N679">
            <v>54675.45</v>
          </cell>
          <cell r="O679">
            <v>53585.15</v>
          </cell>
          <cell r="P679">
            <v>52124.560000000005</v>
          </cell>
          <cell r="Q679">
            <v>60497.460000000014</v>
          </cell>
          <cell r="R679">
            <v>82815.08</v>
          </cell>
          <cell r="S679">
            <v>698034.07</v>
          </cell>
        </row>
        <row r="680">
          <cell r="D680" t="str">
            <v>Marketing</v>
          </cell>
          <cell r="G680">
            <v>2300</v>
          </cell>
          <cell r="H680">
            <v>2308.13</v>
          </cell>
          <cell r="I680">
            <v>3858.0600000000004</v>
          </cell>
          <cell r="J680">
            <v>6226.02</v>
          </cell>
          <cell r="K680">
            <v>2300</v>
          </cell>
          <cell r="L680">
            <v>6135.5999999999995</v>
          </cell>
          <cell r="M680">
            <v>3291.44</v>
          </cell>
          <cell r="N680">
            <v>4401.24</v>
          </cell>
          <cell r="O680">
            <v>3321.7900000000004</v>
          </cell>
          <cell r="P680">
            <v>3818.2000000000003</v>
          </cell>
          <cell r="Q680">
            <v>14046.1</v>
          </cell>
          <cell r="R680">
            <v>11801.059999999998</v>
          </cell>
          <cell r="S680">
            <v>63807.639999999992</v>
          </cell>
        </row>
        <row r="681">
          <cell r="D681" t="str">
            <v>TOTAL COST</v>
          </cell>
          <cell r="G681">
            <v>1918206.92</v>
          </cell>
          <cell r="H681">
            <v>1721377.5599999998</v>
          </cell>
          <cell r="I681">
            <v>1976662.9599999997</v>
          </cell>
          <cell r="J681">
            <v>3114801.21</v>
          </cell>
          <cell r="K681">
            <v>3506474.13</v>
          </cell>
          <cell r="L681">
            <v>3803660.9599999995</v>
          </cell>
          <cell r="M681">
            <v>3613640.9800000014</v>
          </cell>
          <cell r="N681">
            <v>3774465.0099999988</v>
          </cell>
          <cell r="O681">
            <v>3880189.3600000008</v>
          </cell>
          <cell r="P681">
            <v>3535185.67</v>
          </cell>
          <cell r="Q681">
            <v>3119086.2300000004</v>
          </cell>
          <cell r="R681">
            <v>2933580.6419896041</v>
          </cell>
          <cell r="S681">
            <v>36897331.631989598</v>
          </cell>
        </row>
        <row r="682">
          <cell r="D682" t="str">
            <v>STORE CASH CONTRIBUTION</v>
          </cell>
          <cell r="G682">
            <v>551616.24000000069</v>
          </cell>
          <cell r="H682">
            <v>202618.94000000044</v>
          </cell>
          <cell r="I682">
            <v>691464.04999999993</v>
          </cell>
          <cell r="J682">
            <v>252556.46000000043</v>
          </cell>
          <cell r="K682">
            <v>770941.65999999992</v>
          </cell>
          <cell r="L682">
            <v>1296915.5300000005</v>
          </cell>
          <cell r="M682">
            <v>1395126.8599999959</v>
          </cell>
          <cell r="N682">
            <v>1433708.8400000033</v>
          </cell>
          <cell r="O682">
            <v>1319196.0599999991</v>
          </cell>
          <cell r="P682">
            <v>964270.55000000051</v>
          </cell>
          <cell r="Q682">
            <v>497718.1900000032</v>
          </cell>
          <cell r="R682">
            <v>967108.49801039591</v>
          </cell>
          <cell r="S682">
            <v>10343241.8780104</v>
          </cell>
        </row>
        <row r="683">
          <cell r="D683" t="str">
            <v>Central Costs</v>
          </cell>
          <cell r="G683">
            <v>424979.48000000016</v>
          </cell>
          <cell r="H683">
            <v>580780.78</v>
          </cell>
          <cell r="I683">
            <v>617691.02</v>
          </cell>
          <cell r="J683">
            <v>742053.66999999969</v>
          </cell>
          <cell r="K683">
            <v>646147.84000000032</v>
          </cell>
          <cell r="L683">
            <v>608149.6</v>
          </cell>
          <cell r="M683">
            <v>540721.16999999993</v>
          </cell>
          <cell r="N683">
            <v>638778.75</v>
          </cell>
          <cell r="O683">
            <v>582714.62000000046</v>
          </cell>
          <cell r="P683">
            <v>592859.97999999986</v>
          </cell>
          <cell r="Q683">
            <v>289500.88000000018</v>
          </cell>
          <cell r="R683">
            <v>702059.83112039731</v>
          </cell>
          <cell r="S683">
            <v>6966437.621120397</v>
          </cell>
        </row>
        <row r="684">
          <cell r="D684" t="str">
            <v>EBITDA</v>
          </cell>
          <cell r="G684">
            <v>126636.76000000046</v>
          </cell>
          <cell r="H684">
            <v>-378161.83999999956</v>
          </cell>
          <cell r="I684">
            <v>73773.030000000072</v>
          </cell>
          <cell r="J684">
            <v>-489497.2099999995</v>
          </cell>
          <cell r="K684">
            <v>124793.8199999996</v>
          </cell>
          <cell r="L684">
            <v>688765.9300000004</v>
          </cell>
          <cell r="M684">
            <v>854405.68999999599</v>
          </cell>
          <cell r="N684">
            <v>794930.09000000358</v>
          </cell>
          <cell r="O684">
            <v>736481.43999999855</v>
          </cell>
          <cell r="P684">
            <v>371410.57000000041</v>
          </cell>
          <cell r="Q684">
            <v>208217.31000000302</v>
          </cell>
          <cell r="R684">
            <v>265048.66688999877</v>
          </cell>
          <cell r="S684">
            <v>3376804.2568900012</v>
          </cell>
        </row>
        <row r="685">
          <cell r="D685" t="str">
            <v>Depreciation</v>
          </cell>
          <cell r="G685">
            <v>113238.71</v>
          </cell>
          <cell r="H685">
            <v>116064.28999999998</v>
          </cell>
          <cell r="I685">
            <v>180135.6</v>
          </cell>
          <cell r="J685">
            <v>126816.59000000001</v>
          </cell>
          <cell r="K685">
            <v>178248.02000000005</v>
          </cell>
          <cell r="L685">
            <v>251459.77</v>
          </cell>
          <cell r="M685">
            <v>176990.40000000002</v>
          </cell>
          <cell r="N685">
            <v>188431.32000000004</v>
          </cell>
          <cell r="O685">
            <v>246919.93000000005</v>
          </cell>
          <cell r="P685">
            <v>198168.73999999996</v>
          </cell>
          <cell r="Q685">
            <v>188167.23000000004</v>
          </cell>
          <cell r="R685">
            <v>261960.79058325113</v>
          </cell>
          <cell r="S685">
            <v>2226601.3905832511</v>
          </cell>
        </row>
        <row r="686">
          <cell r="D686" t="str">
            <v>EBIT</v>
          </cell>
          <cell r="G686">
            <v>13398.050000000461</v>
          </cell>
          <cell r="H686">
            <v>-494226.12999999948</v>
          </cell>
          <cell r="I686">
            <v>-106362.56999999995</v>
          </cell>
          <cell r="J686">
            <v>-616313.79999999935</v>
          </cell>
          <cell r="K686">
            <v>-53454.200000000317</v>
          </cell>
          <cell r="L686">
            <v>437306.16000000038</v>
          </cell>
          <cell r="M686">
            <v>677415.28999999608</v>
          </cell>
          <cell r="N686">
            <v>606498.77000000339</v>
          </cell>
          <cell r="O686">
            <v>489561.50999999861</v>
          </cell>
          <cell r="P686">
            <v>173241.83000000054</v>
          </cell>
          <cell r="Q686">
            <v>20050.080000002996</v>
          </cell>
          <cell r="R686">
            <v>3087.876306747647</v>
          </cell>
          <cell r="S686">
            <v>1150202.8663067508</v>
          </cell>
        </row>
        <row r="690">
          <cell r="D690" t="str">
            <v>BH Travel</v>
          </cell>
          <cell r="G690" t="str">
            <v>01.2012</v>
          </cell>
          <cell r="H690" t="str">
            <v>02.2012</v>
          </cell>
          <cell r="I690" t="str">
            <v>03.2012</v>
          </cell>
          <cell r="J690" t="str">
            <v>04.2012</v>
          </cell>
          <cell r="K690" t="str">
            <v>05.2012</v>
          </cell>
          <cell r="L690" t="str">
            <v>06.2012</v>
          </cell>
          <cell r="M690" t="str">
            <v>07.2012</v>
          </cell>
          <cell r="N690" t="str">
            <v>08.2012</v>
          </cell>
          <cell r="O690" t="str">
            <v>09.2012</v>
          </cell>
          <cell r="P690" t="str">
            <v>10.2012</v>
          </cell>
          <cell r="Q690" t="str">
            <v>11.2012</v>
          </cell>
          <cell r="R690" t="str">
            <v>12.2012</v>
          </cell>
          <cell r="S690">
            <v>2012</v>
          </cell>
        </row>
        <row r="691">
          <cell r="G691" t="str">
            <v>Actual</v>
          </cell>
          <cell r="H691" t="str">
            <v>Actual</v>
          </cell>
          <cell r="I691" t="str">
            <v>Actual</v>
          </cell>
          <cell r="J691" t="str">
            <v>Actual</v>
          </cell>
          <cell r="K691" t="str">
            <v>Actual</v>
          </cell>
          <cell r="L691" t="str">
            <v>Actual</v>
          </cell>
          <cell r="M691" t="str">
            <v>Actual</v>
          </cell>
          <cell r="N691" t="str">
            <v>Actual</v>
          </cell>
          <cell r="O691" t="str">
            <v>Actual</v>
          </cell>
          <cell r="P691" t="str">
            <v>Actual</v>
          </cell>
          <cell r="Q691" t="str">
            <v>Actual</v>
          </cell>
          <cell r="R691" t="str">
            <v>Actual</v>
          </cell>
          <cell r="S691" t="str">
            <v>Actual</v>
          </cell>
        </row>
        <row r="692">
          <cell r="D692" t="str">
            <v>NET SALES</v>
          </cell>
          <cell r="G692">
            <v>5082224.9499999983</v>
          </cell>
          <cell r="H692">
            <v>2572084.06</v>
          </cell>
          <cell r="I692">
            <v>4111233.46</v>
          </cell>
          <cell r="J692">
            <v>590919.69000000064</v>
          </cell>
          <cell r="K692">
            <v>489211.89999999921</v>
          </cell>
          <cell r="L692">
            <v>355205.85000000079</v>
          </cell>
          <cell r="M692">
            <v>1005711.8699999993</v>
          </cell>
          <cell r="N692">
            <v>409541.94</v>
          </cell>
          <cell r="O692">
            <v>475761.55999999982</v>
          </cell>
          <cell r="P692">
            <v>409173.2100000006</v>
          </cell>
          <cell r="Q692">
            <v>625839.67999999993</v>
          </cell>
          <cell r="R692">
            <v>1831919.4900000002</v>
          </cell>
          <cell r="S692">
            <v>17958827.66</v>
          </cell>
        </row>
        <row r="693">
          <cell r="D693" t="str">
            <v>COGS</v>
          </cell>
          <cell r="G693">
            <v>2994462.0500000003</v>
          </cell>
          <cell r="H693">
            <v>1495272.11</v>
          </cell>
          <cell r="I693">
            <v>3866704.3</v>
          </cell>
          <cell r="J693">
            <v>532016.05999999982</v>
          </cell>
          <cell r="K693">
            <v>423583.27999999997</v>
          </cell>
          <cell r="L693">
            <v>276087.90999999968</v>
          </cell>
          <cell r="M693">
            <v>928438.85000000033</v>
          </cell>
          <cell r="N693">
            <v>386648.5500000001</v>
          </cell>
          <cell r="O693">
            <v>459094.31999999977</v>
          </cell>
          <cell r="P693">
            <v>419091.06999999989</v>
          </cell>
          <cell r="Q693">
            <v>550257.65000000084</v>
          </cell>
          <cell r="R693">
            <v>1653787.4299999992</v>
          </cell>
          <cell r="S693">
            <v>13985443.58</v>
          </cell>
        </row>
        <row r="694">
          <cell r="D694" t="str">
            <v>GROSS MARGIN</v>
          </cell>
          <cell r="G694">
            <v>2087762.8999999983</v>
          </cell>
          <cell r="H694">
            <v>1076811.9500000002</v>
          </cell>
          <cell r="I694">
            <v>244529.15999999974</v>
          </cell>
          <cell r="J694">
            <v>58903.630000000761</v>
          </cell>
          <cell r="K694">
            <v>65628.619999999239</v>
          </cell>
          <cell r="L694">
            <v>79117.940000001079</v>
          </cell>
          <cell r="M694">
            <v>77273.019999999</v>
          </cell>
          <cell r="N694">
            <v>22893.389999999898</v>
          </cell>
          <cell r="O694">
            <v>16667.240000000049</v>
          </cell>
          <cell r="P694">
            <v>-9917.8599999992875</v>
          </cell>
          <cell r="Q694">
            <v>75582.029999999097</v>
          </cell>
          <cell r="R694">
            <v>178132.06000000099</v>
          </cell>
          <cell r="S694">
            <v>3973384.0799999996</v>
          </cell>
        </row>
        <row r="695">
          <cell r="D695" t="str">
            <v>Income from suppliers</v>
          </cell>
          <cell r="G695">
            <v>4852.9999999999991</v>
          </cell>
          <cell r="H695">
            <v>4849</v>
          </cell>
          <cell r="I695">
            <v>265877.55</v>
          </cell>
          <cell r="J695">
            <v>7737.6699999999983</v>
          </cell>
          <cell r="K695">
            <v>4849</v>
          </cell>
          <cell r="L695">
            <v>-23160.23000000001</v>
          </cell>
          <cell r="M695">
            <v>13263.160000000018</v>
          </cell>
          <cell r="N695">
            <v>11580.409999999989</v>
          </cell>
          <cell r="O695">
            <v>4849</v>
          </cell>
          <cell r="P695">
            <v>4849</v>
          </cell>
          <cell r="Q695">
            <v>4849</v>
          </cell>
          <cell r="R695">
            <v>22427.039999999979</v>
          </cell>
          <cell r="S695">
            <v>326823.59999999998</v>
          </cell>
        </row>
        <row r="696">
          <cell r="D696" t="str">
            <v>TOTAL MARGIN</v>
          </cell>
          <cell r="G696">
            <v>2092615.8999999985</v>
          </cell>
          <cell r="H696">
            <v>1081660.9500000002</v>
          </cell>
          <cell r="I696">
            <v>510406.70999999979</v>
          </cell>
          <cell r="J696">
            <v>66641.30000000076</v>
          </cell>
          <cell r="K696">
            <v>70477.619999999239</v>
          </cell>
          <cell r="L696">
            <v>55957.710000001069</v>
          </cell>
          <cell r="M696">
            <v>90536.179999999018</v>
          </cell>
          <cell r="N696">
            <v>34473.799999999886</v>
          </cell>
          <cell r="O696">
            <v>21516.240000000049</v>
          </cell>
          <cell r="P696">
            <v>-5068.8599999992875</v>
          </cell>
          <cell r="Q696">
            <v>80431.029999999097</v>
          </cell>
          <cell r="R696">
            <v>200559.10000000097</v>
          </cell>
          <cell r="S696">
            <v>4300207.6799999988</v>
          </cell>
        </row>
        <row r="697">
          <cell r="D697" t="str">
            <v>Total Rent</v>
          </cell>
          <cell r="G697">
            <v>1753178.69</v>
          </cell>
          <cell r="H697">
            <v>936271.97000000009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2689450.66</v>
          </cell>
        </row>
        <row r="698">
          <cell r="D698" t="str">
            <v>Staff</v>
          </cell>
          <cell r="G698">
            <v>277650.77</v>
          </cell>
          <cell r="H698">
            <v>265466.17</v>
          </cell>
          <cell r="I698">
            <v>253084.40000000002</v>
          </cell>
          <cell r="J698">
            <v>299739.14999999997</v>
          </cell>
          <cell r="K698">
            <v>135527.49999999994</v>
          </cell>
          <cell r="L698">
            <v>246986.23000000004</v>
          </cell>
          <cell r="M698">
            <v>74751.939999999959</v>
          </cell>
          <cell r="N698">
            <v>47425.300000000032</v>
          </cell>
          <cell r="O698">
            <v>42302.5</v>
          </cell>
          <cell r="P698">
            <v>92272.91</v>
          </cell>
          <cell r="Q698">
            <v>15013.890000000007</v>
          </cell>
          <cell r="R698">
            <v>18166.319999999963</v>
          </cell>
          <cell r="S698">
            <v>1768387.0799999998</v>
          </cell>
        </row>
        <row r="699">
          <cell r="D699" t="str">
            <v>Warehouse &amp; Distribution Costs</v>
          </cell>
          <cell r="G699">
            <v>60730.560000000005</v>
          </cell>
          <cell r="H699">
            <v>45056.61</v>
          </cell>
          <cell r="I699">
            <v>33849.520000000011</v>
          </cell>
          <cell r="J699">
            <v>28944.915647232356</v>
          </cell>
          <cell r="K699">
            <v>29536.158657372194</v>
          </cell>
          <cell r="L699">
            <v>728.04203090116789</v>
          </cell>
          <cell r="M699">
            <v>33156.359999999993</v>
          </cell>
          <cell r="N699">
            <v>21383.550000000028</v>
          </cell>
          <cell r="O699">
            <v>22146.399999999998</v>
          </cell>
          <cell r="P699">
            <v>23911.799999999992</v>
          </cell>
          <cell r="Q699">
            <v>35245.87000000001</v>
          </cell>
          <cell r="R699">
            <v>69331.02</v>
          </cell>
          <cell r="S699">
            <v>404020.80633550574</v>
          </cell>
        </row>
        <row r="700">
          <cell r="D700" t="str">
            <v>Utilities / Supplies / Services</v>
          </cell>
          <cell r="G700">
            <v>102593.84999999998</v>
          </cell>
          <cell r="H700">
            <v>99309.069999999992</v>
          </cell>
          <cell r="I700">
            <v>22832.82</v>
          </cell>
          <cell r="J700">
            <v>40875.574352767631</v>
          </cell>
          <cell r="K700">
            <v>13807.121342627808</v>
          </cell>
          <cell r="L700">
            <v>-13135.452030901168</v>
          </cell>
          <cell r="M700">
            <v>23307.1</v>
          </cell>
          <cell r="N700">
            <v>12073.77</v>
          </cell>
          <cell r="O700">
            <v>1325.7299999999982</v>
          </cell>
          <cell r="P700">
            <v>364.26</v>
          </cell>
          <cell r="Q700">
            <v>105</v>
          </cell>
          <cell r="R700">
            <v>220</v>
          </cell>
          <cell r="S700">
            <v>303678.84366449423</v>
          </cell>
        </row>
        <row r="701">
          <cell r="D701" t="str">
            <v>Tax, Duty &amp; Other Charges</v>
          </cell>
          <cell r="G701">
            <v>44188.79</v>
          </cell>
          <cell r="H701">
            <v>44193.930000000008</v>
          </cell>
          <cell r="I701">
            <v>44102.969999999994</v>
          </cell>
          <cell r="J701">
            <v>42922.539999999986</v>
          </cell>
          <cell r="K701">
            <v>3736.74</v>
          </cell>
          <cell r="L701">
            <v>3761.2899999999995</v>
          </cell>
          <cell r="M701">
            <v>2816.5900000000011</v>
          </cell>
          <cell r="N701">
            <v>421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186143.84999999998</v>
          </cell>
        </row>
        <row r="702">
          <cell r="D702" t="str">
            <v>Marketing</v>
          </cell>
          <cell r="G702">
            <v>41185.75</v>
          </cell>
          <cell r="H702">
            <v>8.1299999999991996</v>
          </cell>
          <cell r="I702">
            <v>4640.8200000000006</v>
          </cell>
          <cell r="J702">
            <v>0</v>
          </cell>
          <cell r="K702">
            <v>0</v>
          </cell>
          <cell r="L702">
            <v>0</v>
          </cell>
          <cell r="M702">
            <v>8.1300000000000008</v>
          </cell>
          <cell r="N702">
            <v>16.259999999999998</v>
          </cell>
          <cell r="O702">
            <v>0</v>
          </cell>
          <cell r="P702">
            <v>0</v>
          </cell>
          <cell r="Q702">
            <v>0</v>
          </cell>
          <cell r="R702">
            <v>8.1300000000000026</v>
          </cell>
          <cell r="S702">
            <v>45867.219999999994</v>
          </cell>
        </row>
        <row r="703">
          <cell r="D703" t="str">
            <v>TOTAL COST</v>
          </cell>
          <cell r="G703">
            <v>2279528.41</v>
          </cell>
          <cell r="H703">
            <v>1390305.88</v>
          </cell>
          <cell r="I703">
            <v>358510.53</v>
          </cell>
          <cell r="J703">
            <v>412482.17999999988</v>
          </cell>
          <cell r="K703">
            <v>182607.51999999993</v>
          </cell>
          <cell r="L703">
            <v>238340.11000000004</v>
          </cell>
          <cell r="M703">
            <v>134040.11999999994</v>
          </cell>
          <cell r="N703">
            <v>81319.880000000063</v>
          </cell>
          <cell r="O703">
            <v>65774.62999999999</v>
          </cell>
          <cell r="P703">
            <v>116548.96999999999</v>
          </cell>
          <cell r="Q703">
            <v>50364.760000000017</v>
          </cell>
          <cell r="R703">
            <v>87725.469999999972</v>
          </cell>
          <cell r="S703">
            <v>5397548.459999999</v>
          </cell>
        </row>
        <row r="704">
          <cell r="D704" t="str">
            <v>STORE CASH CONTRIBUTION</v>
          </cell>
          <cell r="G704">
            <v>-186912.51000000158</v>
          </cell>
          <cell r="H704">
            <v>-308644.92999999982</v>
          </cell>
          <cell r="I704">
            <v>151896.17999999976</v>
          </cell>
          <cell r="J704">
            <v>-345840.87999999913</v>
          </cell>
          <cell r="K704">
            <v>-112129.90000000068</v>
          </cell>
          <cell r="L704">
            <v>-182382.39999999898</v>
          </cell>
          <cell r="M704">
            <v>-43503.940000000934</v>
          </cell>
          <cell r="N704">
            <v>-46846.080000000176</v>
          </cell>
          <cell r="O704">
            <v>-44258.389999999941</v>
          </cell>
          <cell r="P704">
            <v>-121617.82999999927</v>
          </cell>
          <cell r="Q704">
            <v>30066.26999999908</v>
          </cell>
          <cell r="R704">
            <v>112833.63000000098</v>
          </cell>
          <cell r="S704">
            <v>-1097340.7800000007</v>
          </cell>
        </row>
        <row r="705">
          <cell r="D705" t="str">
            <v>Central Costs</v>
          </cell>
          <cell r="G705">
            <v>290561.21999999997</v>
          </cell>
          <cell r="H705">
            <v>265267.89</v>
          </cell>
          <cell r="I705">
            <v>265170.73999999964</v>
          </cell>
          <cell r="J705">
            <v>122646.43</v>
          </cell>
          <cell r="K705">
            <v>131002.20999999999</v>
          </cell>
          <cell r="L705">
            <v>152033.37</v>
          </cell>
          <cell r="M705">
            <v>120737.86000000003</v>
          </cell>
          <cell r="N705">
            <v>106786.45999999993</v>
          </cell>
          <cell r="O705">
            <v>109595.06000000003</v>
          </cell>
          <cell r="P705">
            <v>227627.40000000002</v>
          </cell>
          <cell r="Q705">
            <v>157675.07</v>
          </cell>
          <cell r="R705">
            <v>29802.669999999984</v>
          </cell>
          <cell r="S705">
            <v>1978906.3799999997</v>
          </cell>
        </row>
        <row r="706">
          <cell r="D706" t="str">
            <v>EBITDA</v>
          </cell>
          <cell r="G706">
            <v>-477473.73000000155</v>
          </cell>
          <cell r="H706">
            <v>-573912.81999999983</v>
          </cell>
          <cell r="I706">
            <v>-113274.55999999994</v>
          </cell>
          <cell r="J706">
            <v>-468487.30999999912</v>
          </cell>
          <cell r="K706">
            <v>-243132.11000000066</v>
          </cell>
          <cell r="L706">
            <v>-334415.76999999897</v>
          </cell>
          <cell r="M706">
            <v>-164241.80000000098</v>
          </cell>
          <cell r="N706">
            <v>-153632.54000000012</v>
          </cell>
          <cell r="O706">
            <v>-153853.44999999998</v>
          </cell>
          <cell r="P706">
            <v>-349245.22999999928</v>
          </cell>
          <cell r="Q706">
            <v>-127608.80000000093</v>
          </cell>
          <cell r="R706">
            <v>83030.960000000996</v>
          </cell>
          <cell r="S706">
            <v>-3076247.16</v>
          </cell>
        </row>
        <row r="707">
          <cell r="D707" t="str">
            <v>Depreciation</v>
          </cell>
          <cell r="G707">
            <v>114110.07</v>
          </cell>
          <cell r="H707">
            <v>113158.79</v>
          </cell>
          <cell r="I707">
            <v>47437.450000000012</v>
          </cell>
          <cell r="J707">
            <v>24079.599999999999</v>
          </cell>
          <cell r="K707">
            <v>15988.689999999997</v>
          </cell>
          <cell r="L707">
            <v>396519.82000000007</v>
          </cell>
          <cell r="M707">
            <v>194087.99</v>
          </cell>
          <cell r="N707">
            <v>108926.66000000003</v>
          </cell>
          <cell r="O707">
            <v>167565.17000000004</v>
          </cell>
          <cell r="P707">
            <v>108176.49999999997</v>
          </cell>
          <cell r="Q707">
            <v>104289.16999999997</v>
          </cell>
          <cell r="R707">
            <v>3064298.52</v>
          </cell>
          <cell r="S707">
            <v>4458638.43</v>
          </cell>
        </row>
        <row r="708">
          <cell r="D708" t="str">
            <v>EBIT</v>
          </cell>
          <cell r="G708">
            <v>-591583.80000000156</v>
          </cell>
          <cell r="H708">
            <v>-687071.60999999975</v>
          </cell>
          <cell r="I708">
            <v>-160712.00999999989</v>
          </cell>
          <cell r="J708">
            <v>-492566.9099999991</v>
          </cell>
          <cell r="K708">
            <v>-259120.80000000069</v>
          </cell>
          <cell r="L708">
            <v>-730935.58999999915</v>
          </cell>
          <cell r="M708">
            <v>-358329.79000000091</v>
          </cell>
          <cell r="N708">
            <v>-262559.20000000013</v>
          </cell>
          <cell r="O708">
            <v>-321418.62000000005</v>
          </cell>
          <cell r="P708">
            <v>-457421.72999999922</v>
          </cell>
          <cell r="Q708">
            <v>-231897.9700000009</v>
          </cell>
          <cell r="R708">
            <v>-2981267.5599999991</v>
          </cell>
          <cell r="S708">
            <v>-7534885.5900000017</v>
          </cell>
        </row>
        <row r="712">
          <cell r="D712" t="str">
            <v>COO</v>
          </cell>
          <cell r="G712" t="str">
            <v>01.2012</v>
          </cell>
          <cell r="H712" t="str">
            <v>02.2012</v>
          </cell>
          <cell r="I712" t="str">
            <v>03.2012</v>
          </cell>
          <cell r="J712" t="str">
            <v>04.2012</v>
          </cell>
          <cell r="K712" t="str">
            <v>05.2012</v>
          </cell>
          <cell r="L712" t="str">
            <v>06.2012</v>
          </cell>
          <cell r="M712" t="str">
            <v>07.2012</v>
          </cell>
          <cell r="N712" t="str">
            <v>08.2012</v>
          </cell>
          <cell r="O712" t="str">
            <v>09.2012</v>
          </cell>
          <cell r="P712" t="str">
            <v>10.2012</v>
          </cell>
          <cell r="Q712" t="str">
            <v>11.2012</v>
          </cell>
          <cell r="R712" t="str">
            <v>12.2012</v>
          </cell>
          <cell r="S712">
            <v>2012</v>
          </cell>
        </row>
        <row r="713">
          <cell r="G713" t="str">
            <v>Actual</v>
          </cell>
          <cell r="H713" t="str">
            <v>Actual</v>
          </cell>
          <cell r="I713" t="str">
            <v>Actual</v>
          </cell>
          <cell r="J713" t="str">
            <v>Actual</v>
          </cell>
          <cell r="K713" t="str">
            <v>Actual</v>
          </cell>
          <cell r="L713" t="str">
            <v>Actual</v>
          </cell>
          <cell r="M713" t="str">
            <v>Actual</v>
          </cell>
          <cell r="N713" t="str">
            <v>Actual</v>
          </cell>
          <cell r="O713" t="str">
            <v>Actual</v>
          </cell>
          <cell r="P713" t="str">
            <v>Actual</v>
          </cell>
          <cell r="Q713" t="str">
            <v>Actual</v>
          </cell>
          <cell r="R713" t="str">
            <v>Actual</v>
          </cell>
          <cell r="S713" t="str">
            <v>Actual</v>
          </cell>
        </row>
        <row r="714">
          <cell r="D714" t="str">
            <v>NET SALES</v>
          </cell>
          <cell r="G714">
            <v>0</v>
          </cell>
          <cell r="H714">
            <v>0</v>
          </cell>
          <cell r="I714">
            <v>0</v>
          </cell>
          <cell r="J714">
            <v>105751.12</v>
          </cell>
          <cell r="K714">
            <v>1061917.42</v>
          </cell>
          <cell r="L714">
            <v>1486913.16</v>
          </cell>
          <cell r="M714">
            <v>1456100.56</v>
          </cell>
          <cell r="N714">
            <v>1393057.4099999997</v>
          </cell>
          <cell r="O714">
            <v>1440578.9500000002</v>
          </cell>
          <cell r="P714">
            <v>1543438.5599999998</v>
          </cell>
          <cell r="Q714">
            <v>1371594.11</v>
          </cell>
          <cell r="R714">
            <v>1231153.8700000006</v>
          </cell>
          <cell r="S714">
            <v>11090505.16</v>
          </cell>
        </row>
        <row r="715">
          <cell r="D715" t="str">
            <v>COGS</v>
          </cell>
          <cell r="G715">
            <v>0</v>
          </cell>
          <cell r="H715">
            <v>0</v>
          </cell>
          <cell r="I715">
            <v>0</v>
          </cell>
          <cell r="J715">
            <v>19991.89</v>
          </cell>
          <cell r="K715">
            <v>799068.6</v>
          </cell>
          <cell r="L715">
            <v>1098571.43</v>
          </cell>
          <cell r="M715">
            <v>1063052.4000000001</v>
          </cell>
          <cell r="N715">
            <v>1079752.5200000003</v>
          </cell>
          <cell r="O715">
            <v>1110658.3399999999</v>
          </cell>
          <cell r="P715">
            <v>1207744.0100000002</v>
          </cell>
          <cell r="Q715">
            <v>1139186.0899999996</v>
          </cell>
          <cell r="R715">
            <v>999367.41000000038</v>
          </cell>
          <cell r="S715">
            <v>8517392.6900000013</v>
          </cell>
        </row>
        <row r="716">
          <cell r="D716" t="str">
            <v>GROSS MARGIN</v>
          </cell>
          <cell r="G716">
            <v>0</v>
          </cell>
          <cell r="H716">
            <v>0</v>
          </cell>
          <cell r="I716">
            <v>0</v>
          </cell>
          <cell r="J716">
            <v>85759.23</v>
          </cell>
          <cell r="K716">
            <v>262848.81999999995</v>
          </cell>
          <cell r="L716">
            <v>388341.73000000004</v>
          </cell>
          <cell r="M716">
            <v>393048.15999999992</v>
          </cell>
          <cell r="N716">
            <v>313304.88999999937</v>
          </cell>
          <cell r="O716">
            <v>329920.61000000034</v>
          </cell>
          <cell r="P716">
            <v>335694.54999999952</v>
          </cell>
          <cell r="Q716">
            <v>232408.02000000034</v>
          </cell>
          <cell r="R716">
            <v>231786.46000000014</v>
          </cell>
          <cell r="S716">
            <v>2573112.4699999997</v>
          </cell>
        </row>
        <row r="717">
          <cell r="D717" t="str">
            <v>Income from suppliers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</row>
        <row r="718">
          <cell r="D718" t="str">
            <v>TOTAL MARGIN</v>
          </cell>
          <cell r="G718">
            <v>0</v>
          </cell>
          <cell r="H718">
            <v>0</v>
          </cell>
          <cell r="I718">
            <v>0</v>
          </cell>
          <cell r="J718">
            <v>85759.23</v>
          </cell>
          <cell r="K718">
            <v>262848.81999999995</v>
          </cell>
          <cell r="L718">
            <v>388341.73000000004</v>
          </cell>
          <cell r="M718">
            <v>393048.15999999992</v>
          </cell>
          <cell r="N718">
            <v>313304.88999999937</v>
          </cell>
          <cell r="O718">
            <v>329920.61000000034</v>
          </cell>
          <cell r="P718">
            <v>335694.54999999952</v>
          </cell>
          <cell r="Q718">
            <v>232408.02000000034</v>
          </cell>
          <cell r="R718">
            <v>231786.46000000014</v>
          </cell>
          <cell r="S718">
            <v>2573112.4699999997</v>
          </cell>
        </row>
        <row r="719">
          <cell r="D719" t="str">
            <v>Total Rent</v>
          </cell>
          <cell r="G719">
            <v>0</v>
          </cell>
          <cell r="H719">
            <v>0</v>
          </cell>
          <cell r="I719">
            <v>0</v>
          </cell>
          <cell r="J719">
            <v>98351.11</v>
          </cell>
          <cell r="K719">
            <v>235541.46</v>
          </cell>
          <cell r="L719">
            <v>252159.63</v>
          </cell>
          <cell r="M719">
            <v>261662.03000000003</v>
          </cell>
          <cell r="N719">
            <v>261209.71</v>
          </cell>
          <cell r="O719">
            <v>263179.03999999998</v>
          </cell>
          <cell r="P719">
            <v>266600.40999999997</v>
          </cell>
          <cell r="Q719">
            <v>263835.72000000003</v>
          </cell>
          <cell r="R719">
            <v>266295.07</v>
          </cell>
          <cell r="S719">
            <v>2168834.1799999997</v>
          </cell>
        </row>
        <row r="720">
          <cell r="D720" t="str">
            <v>Staff</v>
          </cell>
          <cell r="G720">
            <v>0</v>
          </cell>
          <cell r="H720">
            <v>0</v>
          </cell>
          <cell r="I720">
            <v>3220</v>
          </cell>
          <cell r="J720">
            <v>31356.03</v>
          </cell>
          <cell r="K720">
            <v>50293.14</v>
          </cell>
          <cell r="L720">
            <v>70021.920000000013</v>
          </cell>
          <cell r="M720">
            <v>66908.66</v>
          </cell>
          <cell r="N720">
            <v>80634.669999999984</v>
          </cell>
          <cell r="O720">
            <v>77983.900000000009</v>
          </cell>
          <cell r="P720">
            <v>85145</v>
          </cell>
          <cell r="Q720">
            <v>71196.209999999992</v>
          </cell>
          <cell r="R720">
            <v>65671.509999999995</v>
          </cell>
          <cell r="S720">
            <v>602431.04</v>
          </cell>
        </row>
        <row r="721">
          <cell r="D721" t="str">
            <v>Warehouse &amp; Distribution Costs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</row>
        <row r="722">
          <cell r="D722" t="str">
            <v>Utilities / Supplies / Services</v>
          </cell>
          <cell r="G722">
            <v>1295.6399999999999</v>
          </cell>
          <cell r="H722">
            <v>590</v>
          </cell>
          <cell r="I722">
            <v>175</v>
          </cell>
          <cell r="J722">
            <v>41519.119999999995</v>
          </cell>
          <cell r="K722">
            <v>21284.6</v>
          </cell>
          <cell r="L722">
            <v>31123.339999999997</v>
          </cell>
          <cell r="M722">
            <v>22658.23</v>
          </cell>
          <cell r="N722">
            <v>38193.020000000004</v>
          </cell>
          <cell r="O722">
            <v>29750.100000000002</v>
          </cell>
          <cell r="P722">
            <v>33785.969999999994</v>
          </cell>
          <cell r="Q722">
            <v>42368.880000000005</v>
          </cell>
          <cell r="R722">
            <v>83008.579999999987</v>
          </cell>
          <cell r="S722">
            <v>345752.48</v>
          </cell>
        </row>
        <row r="723">
          <cell r="D723" t="str">
            <v>Tax, Duty &amp; Other Charges</v>
          </cell>
          <cell r="G723">
            <v>0</v>
          </cell>
          <cell r="H723">
            <v>0</v>
          </cell>
          <cell r="I723">
            <v>34</v>
          </cell>
          <cell r="J723">
            <v>154.51999999999998</v>
          </cell>
          <cell r="K723">
            <v>900.03</v>
          </cell>
          <cell r="L723">
            <v>534</v>
          </cell>
          <cell r="M723">
            <v>1174.3600000000001</v>
          </cell>
          <cell r="N723">
            <v>1429.63</v>
          </cell>
          <cell r="O723">
            <v>1117.58</v>
          </cell>
          <cell r="P723">
            <v>1087</v>
          </cell>
          <cell r="Q723">
            <v>1354.0000000000002</v>
          </cell>
          <cell r="R723">
            <v>953.86000000000013</v>
          </cell>
          <cell r="S723">
            <v>8738.98</v>
          </cell>
        </row>
        <row r="724">
          <cell r="D724" t="str">
            <v>Marketing</v>
          </cell>
          <cell r="G724">
            <v>0</v>
          </cell>
          <cell r="H724">
            <v>0</v>
          </cell>
          <cell r="I724">
            <v>0</v>
          </cell>
          <cell r="J724">
            <v>3085.2</v>
          </cell>
          <cell r="K724">
            <v>100</v>
          </cell>
          <cell r="L724">
            <v>5098.0800000000008</v>
          </cell>
          <cell r="M724">
            <v>198.29999999999995</v>
          </cell>
          <cell r="N724">
            <v>30.299999999999727</v>
          </cell>
          <cell r="O724">
            <v>0</v>
          </cell>
          <cell r="P724">
            <v>0</v>
          </cell>
          <cell r="Q724">
            <v>7277.8000000000011</v>
          </cell>
          <cell r="R724">
            <v>2837</v>
          </cell>
          <cell r="S724">
            <v>18626.68</v>
          </cell>
        </row>
        <row r="725">
          <cell r="D725" t="str">
            <v>TOTAL COST</v>
          </cell>
          <cell r="G725">
            <v>1295.6399999999999</v>
          </cell>
          <cell r="H725">
            <v>590</v>
          </cell>
          <cell r="I725">
            <v>3429</v>
          </cell>
          <cell r="J725">
            <v>174465.98</v>
          </cell>
          <cell r="K725">
            <v>308119.22999999992</v>
          </cell>
          <cell r="L725">
            <v>358936.97000000009</v>
          </cell>
          <cell r="M725">
            <v>352601.57999999996</v>
          </cell>
          <cell r="N725">
            <v>381497.33</v>
          </cell>
          <cell r="O725">
            <v>372030.62000000005</v>
          </cell>
          <cell r="P725">
            <v>386618.38</v>
          </cell>
          <cell r="Q725">
            <v>386032.61</v>
          </cell>
          <cell r="R725">
            <v>418766.02</v>
          </cell>
          <cell r="S725">
            <v>3144383.36</v>
          </cell>
        </row>
        <row r="726">
          <cell r="D726" t="str">
            <v>STORE CASH CONTRIBUTION</v>
          </cell>
          <cell r="G726">
            <v>-1295.6399999999999</v>
          </cell>
          <cell r="H726">
            <v>-590</v>
          </cell>
          <cell r="I726">
            <v>-3429</v>
          </cell>
          <cell r="J726">
            <v>-88706.75</v>
          </cell>
          <cell r="K726">
            <v>-45270.41</v>
          </cell>
          <cell r="L726">
            <v>29404.75999999998</v>
          </cell>
          <cell r="M726">
            <v>40446.579999999951</v>
          </cell>
          <cell r="N726">
            <v>-68192.440000000643</v>
          </cell>
          <cell r="O726">
            <v>-42110.009999999704</v>
          </cell>
          <cell r="P726">
            <v>-50923.830000000446</v>
          </cell>
          <cell r="Q726">
            <v>-153624.58999999965</v>
          </cell>
          <cell r="R726">
            <v>-186979.55999999988</v>
          </cell>
          <cell r="S726">
            <v>-571270.89000000036</v>
          </cell>
        </row>
        <row r="727">
          <cell r="D727" t="str">
            <v>Central Costs</v>
          </cell>
          <cell r="G727">
            <v>48.430600000000013</v>
          </cell>
          <cell r="H727">
            <v>51.469099999999983</v>
          </cell>
          <cell r="I727">
            <v>11745.254800000001</v>
          </cell>
          <cell r="J727">
            <v>51205.82</v>
          </cell>
          <cell r="K727">
            <v>33827.300000000003</v>
          </cell>
          <cell r="L727">
            <v>28821.480000000007</v>
          </cell>
          <cell r="M727">
            <v>53109.779999999992</v>
          </cell>
          <cell r="N727">
            <v>54460.55</v>
          </cell>
          <cell r="O727">
            <v>53583.450000000012</v>
          </cell>
          <cell r="P727">
            <v>59611.33999999996</v>
          </cell>
          <cell r="Q727">
            <v>41380.410000000003</v>
          </cell>
          <cell r="R727">
            <v>87022.349999999948</v>
          </cell>
          <cell r="S727">
            <v>474867.63449999993</v>
          </cell>
        </row>
        <row r="728">
          <cell r="D728" t="str">
            <v>EBITDA</v>
          </cell>
          <cell r="G728">
            <v>-1344.0705999999998</v>
          </cell>
          <cell r="H728">
            <v>-641.46910000000003</v>
          </cell>
          <cell r="I728">
            <v>-15174.254800000001</v>
          </cell>
          <cell r="J728">
            <v>-139912.57</v>
          </cell>
          <cell r="K728">
            <v>-79097.710000000006</v>
          </cell>
          <cell r="L728">
            <v>583.27999999997155</v>
          </cell>
          <cell r="M728">
            <v>-12663.200000000043</v>
          </cell>
          <cell r="N728">
            <v>-122652.99000000065</v>
          </cell>
          <cell r="O728">
            <v>-95693.45999999973</v>
          </cell>
          <cell r="P728">
            <v>-110535.17000000041</v>
          </cell>
          <cell r="Q728">
            <v>-195004.99999999968</v>
          </cell>
          <cell r="R728">
            <v>-274001.90999999986</v>
          </cell>
          <cell r="S728">
            <v>-1046138.5245000003</v>
          </cell>
        </row>
        <row r="729">
          <cell r="D729" t="str">
            <v>Depreciation</v>
          </cell>
          <cell r="G729">
            <v>0</v>
          </cell>
          <cell r="H729">
            <v>0</v>
          </cell>
          <cell r="I729">
            <v>0</v>
          </cell>
          <cell r="J729">
            <v>43193.229999999996</v>
          </cell>
          <cell r="K729">
            <v>26325.83</v>
          </cell>
          <cell r="L729">
            <v>67312.950000000012</v>
          </cell>
          <cell r="M729">
            <v>28468.57</v>
          </cell>
          <cell r="N729">
            <v>32666.2</v>
          </cell>
          <cell r="O729">
            <v>29909.140000000003</v>
          </cell>
          <cell r="P729">
            <v>29325.69</v>
          </cell>
          <cell r="Q729">
            <v>30325.809999999998</v>
          </cell>
          <cell r="R729">
            <v>29326.420000000009</v>
          </cell>
          <cell r="S729">
            <v>316853.84000000003</v>
          </cell>
        </row>
        <row r="730">
          <cell r="D730" t="str">
            <v>EBIT</v>
          </cell>
          <cell r="G730">
            <v>-1344.0705999999998</v>
          </cell>
          <cell r="H730">
            <v>-641.46910000000003</v>
          </cell>
          <cell r="I730">
            <v>-15174.254800000001</v>
          </cell>
          <cell r="J730">
            <v>-183105.80000000002</v>
          </cell>
          <cell r="K730">
            <v>-105423.54000000001</v>
          </cell>
          <cell r="L730">
            <v>-66729.670000000027</v>
          </cell>
          <cell r="M730">
            <v>-41131.77000000004</v>
          </cell>
          <cell r="N730">
            <v>-155319.19000000064</v>
          </cell>
          <cell r="O730">
            <v>-125602.59999999974</v>
          </cell>
          <cell r="P730">
            <v>-139860.86000000039</v>
          </cell>
          <cell r="Q730">
            <v>-225330.80999999968</v>
          </cell>
          <cell r="R730">
            <v>-303328.32999999984</v>
          </cell>
          <cell r="S730">
            <v>-1362992.3645000004</v>
          </cell>
        </row>
        <row r="734">
          <cell r="D734" t="str">
            <v>ECO</v>
          </cell>
          <cell r="G734" t="str">
            <v>01.2012</v>
          </cell>
          <cell r="H734" t="str">
            <v>02.2012</v>
          </cell>
          <cell r="I734" t="str">
            <v>03.2012</v>
          </cell>
          <cell r="J734" t="str">
            <v>04.2012</v>
          </cell>
          <cell r="K734" t="str">
            <v>05.2012</v>
          </cell>
          <cell r="L734" t="str">
            <v>06.2012</v>
          </cell>
          <cell r="M734" t="str">
            <v>07.2012</v>
          </cell>
          <cell r="N734" t="str">
            <v>08.2012</v>
          </cell>
          <cell r="O734" t="str">
            <v>09.2012</v>
          </cell>
          <cell r="P734" t="str">
            <v>10.2012</v>
          </cell>
          <cell r="Q734" t="str">
            <v>11.2012</v>
          </cell>
          <cell r="R734" t="str">
            <v>12.2012</v>
          </cell>
          <cell r="S734">
            <v>2012</v>
          </cell>
        </row>
        <row r="735">
          <cell r="G735" t="str">
            <v>Actual</v>
          </cell>
          <cell r="H735" t="str">
            <v>Actual</v>
          </cell>
          <cell r="I735" t="str">
            <v>Actual</v>
          </cell>
          <cell r="J735" t="str">
            <v>Actual</v>
          </cell>
          <cell r="K735" t="str">
            <v>Actual</v>
          </cell>
          <cell r="L735" t="str">
            <v>Actual</v>
          </cell>
          <cell r="M735" t="str">
            <v>Actual</v>
          </cell>
          <cell r="N735" t="str">
            <v>Actual</v>
          </cell>
          <cell r="O735" t="str">
            <v>Actual</v>
          </cell>
          <cell r="P735" t="str">
            <v>Actual</v>
          </cell>
          <cell r="Q735" t="str">
            <v>Actual</v>
          </cell>
          <cell r="R735" t="str">
            <v>Actual</v>
          </cell>
          <cell r="S735" t="str">
            <v>Actual</v>
          </cell>
        </row>
        <row r="736">
          <cell r="D736" t="str">
            <v>NET SALES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221861.97</v>
          </cell>
          <cell r="O736">
            <v>583363.16</v>
          </cell>
          <cell r="P736">
            <v>536301.13</v>
          </cell>
          <cell r="Q736">
            <v>614992.14</v>
          </cell>
          <cell r="R736">
            <v>421074.13999999996</v>
          </cell>
          <cell r="S736">
            <v>2377592.54</v>
          </cell>
        </row>
        <row r="737">
          <cell r="D737" t="str">
            <v>COGS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53229.65</v>
          </cell>
          <cell r="O737">
            <v>138377.30000000002</v>
          </cell>
          <cell r="P737">
            <v>139854.54999999999</v>
          </cell>
          <cell r="Q737">
            <v>199979.47999999998</v>
          </cell>
          <cell r="R737">
            <v>121452.41</v>
          </cell>
          <cell r="S737">
            <v>652893.39</v>
          </cell>
        </row>
        <row r="738">
          <cell r="D738" t="str">
            <v>GROSS MARGIN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168632.32000000001</v>
          </cell>
          <cell r="O738">
            <v>444985.86</v>
          </cell>
          <cell r="P738">
            <v>396446.58</v>
          </cell>
          <cell r="Q738">
            <v>415012.66000000003</v>
          </cell>
          <cell r="R738">
            <v>299621.73</v>
          </cell>
          <cell r="S738">
            <v>1724699.15</v>
          </cell>
        </row>
        <row r="739">
          <cell r="D739" t="str">
            <v>Income from suppliers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</row>
        <row r="740">
          <cell r="D740" t="str">
            <v>TOTAL MARGIN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168632.32000000001</v>
          </cell>
          <cell r="O740">
            <v>444985.86</v>
          </cell>
          <cell r="P740">
            <v>396446.58</v>
          </cell>
          <cell r="Q740">
            <v>415012.66000000003</v>
          </cell>
          <cell r="R740">
            <v>299621.73</v>
          </cell>
          <cell r="S740">
            <v>1724699.15</v>
          </cell>
        </row>
        <row r="741">
          <cell r="D741" t="str">
            <v>Total Rent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61008.869999999995</v>
          </cell>
          <cell r="O741">
            <v>160415.81</v>
          </cell>
          <cell r="P741">
            <v>150186.92000000001</v>
          </cell>
          <cell r="Q741">
            <v>240075.92000000004</v>
          </cell>
          <cell r="R741">
            <v>187536.19999999998</v>
          </cell>
          <cell r="S741">
            <v>799223.72</v>
          </cell>
        </row>
        <row r="742">
          <cell r="D742" t="str">
            <v>Staff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23429.35</v>
          </cell>
          <cell r="O742">
            <v>79328.98000000001</v>
          </cell>
          <cell r="P742">
            <v>71458.450000000012</v>
          </cell>
          <cell r="Q742">
            <v>88366.709999999992</v>
          </cell>
          <cell r="R742">
            <v>91166.790000000008</v>
          </cell>
          <cell r="S742">
            <v>353750.28</v>
          </cell>
        </row>
        <row r="743">
          <cell r="D743" t="str">
            <v>Warehouse &amp; Distribution Costs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4500</v>
          </cell>
          <cell r="S743">
            <v>4500</v>
          </cell>
        </row>
        <row r="744">
          <cell r="D744" t="str">
            <v>Utilities / Supplies / Services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32591.949999999997</v>
          </cell>
          <cell r="O744">
            <v>22275.759999999998</v>
          </cell>
          <cell r="P744">
            <v>35033.69</v>
          </cell>
          <cell r="Q744">
            <v>48833.079999999994</v>
          </cell>
          <cell r="R744">
            <v>41471.56</v>
          </cell>
          <cell r="S744">
            <v>180206.03999999998</v>
          </cell>
        </row>
        <row r="745">
          <cell r="D745" t="str">
            <v>Tax, Duty &amp; Other Charges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1493.85</v>
          </cell>
          <cell r="P745">
            <v>955.06000000000017</v>
          </cell>
          <cell r="Q745">
            <v>953</v>
          </cell>
          <cell r="R745">
            <v>989.1099999999999</v>
          </cell>
          <cell r="S745">
            <v>4391.0199999999995</v>
          </cell>
        </row>
        <row r="746">
          <cell r="D746" t="str">
            <v>Marketing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12288</v>
          </cell>
          <cell r="O746">
            <v>180</v>
          </cell>
          <cell r="P746">
            <v>0</v>
          </cell>
          <cell r="Q746">
            <v>10459.790000000001</v>
          </cell>
          <cell r="R746">
            <v>0</v>
          </cell>
          <cell r="S746">
            <v>22927.79</v>
          </cell>
        </row>
        <row r="747">
          <cell r="D747" t="str">
            <v>TOTAL COST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129318.17</v>
          </cell>
          <cell r="O747">
            <v>263694.40000000002</v>
          </cell>
          <cell r="P747">
            <v>257634.12000000002</v>
          </cell>
          <cell r="Q747">
            <v>388688.5</v>
          </cell>
          <cell r="R747">
            <v>325663.65999999997</v>
          </cell>
          <cell r="S747">
            <v>1364998.85</v>
          </cell>
        </row>
        <row r="748">
          <cell r="D748" t="str">
            <v>STORE CASH CONTRIBUTION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39314.150000000009</v>
          </cell>
          <cell r="O748">
            <v>181291.45999999996</v>
          </cell>
          <cell r="P748">
            <v>138812.46</v>
          </cell>
          <cell r="Q748">
            <v>26324.160000000033</v>
          </cell>
          <cell r="R748">
            <v>-26041.929999999993</v>
          </cell>
          <cell r="S748">
            <v>359700.3</v>
          </cell>
        </row>
        <row r="749">
          <cell r="D749" t="str">
            <v>Central Costs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27272.28</v>
          </cell>
          <cell r="O749">
            <v>118082.23000000001</v>
          </cell>
          <cell r="P749">
            <v>81794.359999999986</v>
          </cell>
          <cell r="Q749">
            <v>83785.140000000014</v>
          </cell>
          <cell r="R749">
            <v>86828.93</v>
          </cell>
          <cell r="S749">
            <v>397762.94</v>
          </cell>
        </row>
        <row r="750">
          <cell r="D750" t="str">
            <v>EBITDA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12041.87000000001</v>
          </cell>
          <cell r="O750">
            <v>63209.229999999952</v>
          </cell>
          <cell r="P750">
            <v>57018.100000000006</v>
          </cell>
          <cell r="Q750">
            <v>-57460.979999999981</v>
          </cell>
          <cell r="R750">
            <v>-112870.85999999999</v>
          </cell>
          <cell r="S750">
            <v>-38062.640000000014</v>
          </cell>
        </row>
        <row r="751">
          <cell r="D751" t="str">
            <v>Depreciation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4439.09</v>
          </cell>
          <cell r="Q751">
            <v>12527.390000000003</v>
          </cell>
          <cell r="R751">
            <v>28153.040000000001</v>
          </cell>
          <cell r="S751">
            <v>45119.520000000004</v>
          </cell>
        </row>
        <row r="752">
          <cell r="D752" t="str">
            <v>EBIT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12041.87000000001</v>
          </cell>
          <cell r="O752">
            <v>63209.229999999952</v>
          </cell>
          <cell r="P752">
            <v>52579.010000000009</v>
          </cell>
          <cell r="Q752">
            <v>-69988.369999999981</v>
          </cell>
          <cell r="R752">
            <v>-141023.9</v>
          </cell>
          <cell r="S752">
            <v>-83182.16</v>
          </cell>
        </row>
        <row r="756">
          <cell r="D756" t="str">
            <v>Baltona Narrow Group Total</v>
          </cell>
          <cell r="G756" t="str">
            <v>01.2012</v>
          </cell>
          <cell r="H756" t="str">
            <v>02.2012</v>
          </cell>
          <cell r="I756" t="str">
            <v>03.2012</v>
          </cell>
          <cell r="J756" t="str">
            <v>04.2012</v>
          </cell>
          <cell r="K756" t="str">
            <v>05.2012</v>
          </cell>
          <cell r="L756" t="str">
            <v>06.2012</v>
          </cell>
          <cell r="M756" t="str">
            <v>07.2012</v>
          </cell>
          <cell r="N756" t="str">
            <v>08.2012</v>
          </cell>
          <cell r="O756" t="str">
            <v>09.2012</v>
          </cell>
          <cell r="P756" t="str">
            <v>10.2012</v>
          </cell>
          <cell r="Q756" t="str">
            <v>11.2012</v>
          </cell>
          <cell r="R756" t="str">
            <v>12.2012</v>
          </cell>
          <cell r="S756">
            <v>2012</v>
          </cell>
        </row>
        <row r="757">
          <cell r="G757" t="str">
            <v>Actual</v>
          </cell>
          <cell r="H757" t="str">
            <v>Actual</v>
          </cell>
          <cell r="I757" t="str">
            <v>Actual</v>
          </cell>
          <cell r="J757" t="str">
            <v>Actual</v>
          </cell>
          <cell r="K757" t="str">
            <v>Actual</v>
          </cell>
          <cell r="L757" t="str">
            <v>Actual</v>
          </cell>
          <cell r="M757" t="str">
            <v>Actual</v>
          </cell>
          <cell r="N757" t="str">
            <v>Actual</v>
          </cell>
          <cell r="O757" t="str">
            <v>Actual</v>
          </cell>
          <cell r="P757" t="str">
            <v>Actual</v>
          </cell>
          <cell r="Q757" t="str">
            <v>Actual</v>
          </cell>
          <cell r="R757" t="str">
            <v>Actual</v>
          </cell>
          <cell r="S757" t="str">
            <v>Actual</v>
          </cell>
        </row>
        <row r="758">
          <cell r="D758" t="str">
            <v>NET SALES</v>
          </cell>
          <cell r="G758">
            <v>15020716.719999999</v>
          </cell>
          <cell r="H758">
            <v>9996886.6000000015</v>
          </cell>
          <cell r="I758">
            <v>12446049.370000001</v>
          </cell>
          <cell r="J758">
            <v>11426477.32</v>
          </cell>
          <cell r="K758">
            <v>13959456.699999997</v>
          </cell>
          <cell r="L758">
            <v>16539656.130000003</v>
          </cell>
          <cell r="M758">
            <v>16151006.699999997</v>
          </cell>
          <cell r="N758">
            <v>15670054.840000002</v>
          </cell>
          <cell r="O758">
            <v>16730802.920000002</v>
          </cell>
          <cell r="P758">
            <v>14915838.500000002</v>
          </cell>
          <cell r="Q758">
            <v>13124882.16</v>
          </cell>
          <cell r="R758">
            <v>13224166.760000002</v>
          </cell>
          <cell r="S758">
            <v>169205994.71999997</v>
          </cell>
        </row>
        <row r="759">
          <cell r="D759" t="str">
            <v>COGS</v>
          </cell>
          <cell r="G759">
            <v>10494056.1</v>
          </cell>
          <cell r="H759">
            <v>7038960.6200000001</v>
          </cell>
          <cell r="I759">
            <v>10267132.189999998</v>
          </cell>
          <cell r="J759">
            <v>8069222.6999999983</v>
          </cell>
          <cell r="K759">
            <v>9528636.6400000006</v>
          </cell>
          <cell r="L759">
            <v>11375047.739999998</v>
          </cell>
          <cell r="M759">
            <v>11122010.960000003</v>
          </cell>
          <cell r="N759">
            <v>10262193.310000001</v>
          </cell>
          <cell r="O759">
            <v>10983918.280000001</v>
          </cell>
          <cell r="P759">
            <v>10054647.09</v>
          </cell>
          <cell r="Q759">
            <v>9212212.8000000007</v>
          </cell>
          <cell r="R759">
            <v>9727087.5199999977</v>
          </cell>
          <cell r="S759">
            <v>118135125.94999997</v>
          </cell>
        </row>
        <row r="760">
          <cell r="D760" t="str">
            <v>GROSS MARGIN</v>
          </cell>
          <cell r="G760">
            <v>4526660.62</v>
          </cell>
          <cell r="H760">
            <v>2957925.9800000004</v>
          </cell>
          <cell r="I760">
            <v>2178917.1799999997</v>
          </cell>
          <cell r="J760">
            <v>3357254.620000001</v>
          </cell>
          <cell r="K760">
            <v>4430820.0599999987</v>
          </cell>
          <cell r="L760">
            <v>5164608.3899999997</v>
          </cell>
          <cell r="M760">
            <v>5028995.7399999956</v>
          </cell>
          <cell r="N760">
            <v>5407861.5300000021</v>
          </cell>
          <cell r="O760">
            <v>5746884.6400000015</v>
          </cell>
          <cell r="P760">
            <v>4861191.41</v>
          </cell>
          <cell r="Q760">
            <v>3912669.3600000022</v>
          </cell>
          <cell r="R760">
            <v>3497079.2399999998</v>
          </cell>
          <cell r="S760">
            <v>51070868.769999996</v>
          </cell>
        </row>
        <row r="761">
          <cell r="D761" t="str">
            <v>Income from suppliers</v>
          </cell>
          <cell r="G761">
            <v>35778.440000000068</v>
          </cell>
          <cell r="H761">
            <v>47731.470000000008</v>
          </cell>
          <cell r="I761">
            <v>999616.54</v>
          </cell>
          <cell r="J761">
            <v>162503.58000000002</v>
          </cell>
          <cell r="K761">
            <v>179922.16999999993</v>
          </cell>
          <cell r="L761">
            <v>380267.5399999998</v>
          </cell>
          <cell r="M761">
            <v>463356.44000000012</v>
          </cell>
          <cell r="N761">
            <v>316723.3299999999</v>
          </cell>
          <cell r="O761">
            <v>248923.49000000008</v>
          </cell>
          <cell r="P761">
            <v>365337.08000000007</v>
          </cell>
          <cell r="Q761">
            <v>431986.77000000008</v>
          </cell>
          <cell r="R761">
            <v>1135577.1900000002</v>
          </cell>
          <cell r="S761">
            <v>4767724.04</v>
          </cell>
        </row>
        <row r="762">
          <cell r="D762" t="str">
            <v>TOTAL MARGIN</v>
          </cell>
          <cell r="G762">
            <v>4562439.0599999996</v>
          </cell>
          <cell r="H762">
            <v>3005657.4500000011</v>
          </cell>
          <cell r="I762">
            <v>3178533.7199999997</v>
          </cell>
          <cell r="J762">
            <v>3519758.2000000007</v>
          </cell>
          <cell r="K762">
            <v>4610742.2300000004</v>
          </cell>
          <cell r="L762">
            <v>5544875.9300000016</v>
          </cell>
          <cell r="M762">
            <v>5492352.179999996</v>
          </cell>
          <cell r="N762">
            <v>5724584.8600000031</v>
          </cell>
          <cell r="O762">
            <v>5995808.1300000008</v>
          </cell>
          <cell r="P762">
            <v>5226528.49</v>
          </cell>
          <cell r="Q762">
            <v>4344656.1300000027</v>
          </cell>
          <cell r="R762">
            <v>4632656.4300000016</v>
          </cell>
          <cell r="S762">
            <v>55838592.810000002</v>
          </cell>
        </row>
        <row r="763">
          <cell r="D763" t="str">
            <v>Total Rent</v>
          </cell>
          <cell r="G763">
            <v>3038840.04</v>
          </cell>
          <cell r="H763">
            <v>2021583.1000000006</v>
          </cell>
          <cell r="I763">
            <v>1304741.2899999998</v>
          </cell>
          <cell r="J763">
            <v>2337664.3599999994</v>
          </cell>
          <cell r="K763">
            <v>2826747.81</v>
          </cell>
          <cell r="L763">
            <v>3157143.2499999991</v>
          </cell>
          <cell r="M763">
            <v>2988241.8999999994</v>
          </cell>
          <cell r="N763">
            <v>3155551.9999999995</v>
          </cell>
          <cell r="O763">
            <v>3326744.8800000008</v>
          </cell>
          <cell r="P763">
            <v>2992535.8799999994</v>
          </cell>
          <cell r="Q763">
            <v>2712830.2299999995</v>
          </cell>
          <cell r="R763">
            <v>2412904.6100000013</v>
          </cell>
          <cell r="S763">
            <v>32275529.349999998</v>
          </cell>
        </row>
        <row r="764">
          <cell r="D764" t="str">
            <v>Staff</v>
          </cell>
          <cell r="G764">
            <v>620128.69999999995</v>
          </cell>
          <cell r="H764">
            <v>586244.15999999992</v>
          </cell>
          <cell r="I764">
            <v>608789.38000000012</v>
          </cell>
          <cell r="J764">
            <v>816510.25</v>
          </cell>
          <cell r="K764">
            <v>682991.84</v>
          </cell>
          <cell r="L764">
            <v>811670.44000000006</v>
          </cell>
          <cell r="M764">
            <v>643757.83000000007</v>
          </cell>
          <cell r="N764">
            <v>660573.44000000006</v>
          </cell>
          <cell r="O764">
            <v>720824.24999999988</v>
          </cell>
          <cell r="P764">
            <v>751182.19000000018</v>
          </cell>
          <cell r="Q764">
            <v>641552.25999999989</v>
          </cell>
          <cell r="R764">
            <v>632730.12200000009</v>
          </cell>
          <cell r="S764">
            <v>8176954.8620000007</v>
          </cell>
        </row>
        <row r="765">
          <cell r="D765" t="str">
            <v>Warehouse &amp; Distribution Costs</v>
          </cell>
          <cell r="G765">
            <v>167293.28000000003</v>
          </cell>
          <cell r="H765">
            <v>163906.91</v>
          </cell>
          <cell r="I765">
            <v>159851.42534731328</v>
          </cell>
          <cell r="J765">
            <v>181795.32359469071</v>
          </cell>
          <cell r="K765">
            <v>187489.20997344042</v>
          </cell>
          <cell r="L765">
            <v>144296.67890113697</v>
          </cell>
          <cell r="M765">
            <v>181365.09</v>
          </cell>
          <cell r="N765">
            <v>165598.28000000006</v>
          </cell>
          <cell r="O765">
            <v>179255.17826904808</v>
          </cell>
          <cell r="P765">
            <v>163204.47000000003</v>
          </cell>
          <cell r="Q765">
            <v>178902.93908691488</v>
          </cell>
          <cell r="R765">
            <v>239719.88565056497</v>
          </cell>
          <cell r="S765">
            <v>2112678.6708231093</v>
          </cell>
        </row>
        <row r="766">
          <cell r="D766" t="str">
            <v>Utilities / Supplies / Services</v>
          </cell>
          <cell r="G766">
            <v>223100.03000000003</v>
          </cell>
          <cell r="H766">
            <v>236246.33999999997</v>
          </cell>
          <cell r="I766">
            <v>157049.04465268677</v>
          </cell>
          <cell r="J766">
            <v>257843.3464053093</v>
          </cell>
          <cell r="K766">
            <v>238757.36002655959</v>
          </cell>
          <cell r="L766">
            <v>217486.191098863</v>
          </cell>
          <cell r="M766">
            <v>224943.50000000006</v>
          </cell>
          <cell r="N766">
            <v>311614.78999999998</v>
          </cell>
          <cell r="O766">
            <v>295166.3317309519</v>
          </cell>
          <cell r="P766">
            <v>331079.77999999997</v>
          </cell>
          <cell r="Q766">
            <v>316298.5209130852</v>
          </cell>
          <cell r="R766">
            <v>380976.93433903781</v>
          </cell>
          <cell r="S766">
            <v>3190562.1691664942</v>
          </cell>
        </row>
        <row r="767">
          <cell r="D767" t="str">
            <v>Tax, Duty &amp; Other Charges</v>
          </cell>
          <cell r="G767">
            <v>106183.17</v>
          </cell>
          <cell r="H767">
            <v>101976.67000000001</v>
          </cell>
          <cell r="I767">
            <v>99672.47</v>
          </cell>
          <cell r="J767">
            <v>98624.87</v>
          </cell>
          <cell r="K767">
            <v>58814.659999999996</v>
          </cell>
          <cell r="L767">
            <v>59107.80000000001</v>
          </cell>
          <cell r="M767">
            <v>58476.490000000005</v>
          </cell>
          <cell r="N767">
            <v>56526.079999999994</v>
          </cell>
          <cell r="O767">
            <v>56196.58</v>
          </cell>
          <cell r="P767">
            <v>54166.62</v>
          </cell>
          <cell r="Q767">
            <v>62804.460000000014</v>
          </cell>
          <cell r="R767">
            <v>84758.05</v>
          </cell>
          <cell r="S767">
            <v>897307.91999999993</v>
          </cell>
        </row>
        <row r="768">
          <cell r="D768" t="str">
            <v>Marketing</v>
          </cell>
          <cell r="G768">
            <v>43485.75</v>
          </cell>
          <cell r="H768">
            <v>2316.2599999999993</v>
          </cell>
          <cell r="I768">
            <v>8498.880000000001</v>
          </cell>
          <cell r="J768">
            <v>9311.2200000000012</v>
          </cell>
          <cell r="K768">
            <v>2400</v>
          </cell>
          <cell r="L768">
            <v>11233.68</v>
          </cell>
          <cell r="M768">
            <v>3497.87</v>
          </cell>
          <cell r="N768">
            <v>16735.8</v>
          </cell>
          <cell r="O768">
            <v>3501.7900000000004</v>
          </cell>
          <cell r="P768">
            <v>3818.2000000000003</v>
          </cell>
          <cell r="Q768">
            <v>31783.690000000002</v>
          </cell>
          <cell r="R768">
            <v>14646.189999999997</v>
          </cell>
          <cell r="S768">
            <v>151229.32999999999</v>
          </cell>
        </row>
        <row r="769">
          <cell r="D769" t="str">
            <v>TOTAL COST</v>
          </cell>
          <cell r="G769">
            <v>4199030.97</v>
          </cell>
          <cell r="H769">
            <v>3112273.4399999995</v>
          </cell>
          <cell r="I769">
            <v>2338602.4899999998</v>
          </cell>
          <cell r="J769">
            <v>3701749.3699999996</v>
          </cell>
          <cell r="K769">
            <v>3997200.88</v>
          </cell>
          <cell r="L769">
            <v>4400938.0399999991</v>
          </cell>
          <cell r="M769">
            <v>4100282.6800000016</v>
          </cell>
          <cell r="N769">
            <v>4366600.3899999987</v>
          </cell>
          <cell r="O769">
            <v>4581689.0100000007</v>
          </cell>
          <cell r="P769">
            <v>4295987.1399999997</v>
          </cell>
          <cell r="Q769">
            <v>3944172.1000000006</v>
          </cell>
          <cell r="R769">
            <v>3765735.7919896045</v>
          </cell>
          <cell r="S769">
            <v>46804262.3019896</v>
          </cell>
        </row>
        <row r="770">
          <cell r="D770" t="str">
            <v>STORE CASH CONTRIBUTION</v>
          </cell>
          <cell r="G770">
            <v>363408.08999999909</v>
          </cell>
          <cell r="H770">
            <v>-106615.98999999938</v>
          </cell>
          <cell r="I770">
            <v>839931.22999999975</v>
          </cell>
          <cell r="J770">
            <v>-181991.1699999987</v>
          </cell>
          <cell r="K770">
            <v>613541.34999999916</v>
          </cell>
          <cell r="L770">
            <v>1143937.8900000015</v>
          </cell>
          <cell r="M770">
            <v>1392069.4999999949</v>
          </cell>
          <cell r="N770">
            <v>1357984.4700000025</v>
          </cell>
          <cell r="O770">
            <v>1414119.1199999994</v>
          </cell>
          <cell r="P770">
            <v>930541.35000000079</v>
          </cell>
          <cell r="Q770">
            <v>400484.03000000271</v>
          </cell>
          <cell r="R770">
            <v>866920.63801039709</v>
          </cell>
          <cell r="S770">
            <v>9034330.5080103986</v>
          </cell>
        </row>
        <row r="771">
          <cell r="D771" t="str">
            <v>Central Costs</v>
          </cell>
          <cell r="G771">
            <v>715589.13060000015</v>
          </cell>
          <cell r="H771">
            <v>846100.13910000003</v>
          </cell>
          <cell r="I771">
            <v>894607.01479999966</v>
          </cell>
          <cell r="J771">
            <v>915905.91999999958</v>
          </cell>
          <cell r="K771">
            <v>810977.35000000033</v>
          </cell>
          <cell r="L771">
            <v>789004.45</v>
          </cell>
          <cell r="M771">
            <v>714568.80999999994</v>
          </cell>
          <cell r="N771">
            <v>827298.04</v>
          </cell>
          <cell r="O771">
            <v>863975.36000000057</v>
          </cell>
          <cell r="P771">
            <v>961893.07999999984</v>
          </cell>
          <cell r="Q771">
            <v>572341.50000000023</v>
          </cell>
          <cell r="R771">
            <v>905713.78112039738</v>
          </cell>
          <cell r="S771">
            <v>9817974.5756203961</v>
          </cell>
        </row>
        <row r="772">
          <cell r="D772" t="str">
            <v>EBITDA</v>
          </cell>
          <cell r="G772">
            <v>-352181.04060000106</v>
          </cell>
          <cell r="H772">
            <v>-952716.12909999944</v>
          </cell>
          <cell r="I772">
            <v>-54675.78479999987</v>
          </cell>
          <cell r="J772">
            <v>-1097897.0899999987</v>
          </cell>
          <cell r="K772">
            <v>-197436.00000000105</v>
          </cell>
          <cell r="L772">
            <v>354933.4400000014</v>
          </cell>
          <cell r="M772">
            <v>677500.68999999494</v>
          </cell>
          <cell r="N772">
            <v>530686.43000000285</v>
          </cell>
          <cell r="O772">
            <v>550143.75999999885</v>
          </cell>
          <cell r="P772">
            <v>-31351.729999999268</v>
          </cell>
          <cell r="Q772">
            <v>-171857.46999999759</v>
          </cell>
          <cell r="R772">
            <v>-38793.143110000063</v>
          </cell>
          <cell r="S772">
            <v>-783644.06760999921</v>
          </cell>
        </row>
        <row r="773">
          <cell r="D773" t="str">
            <v>Depreciation</v>
          </cell>
          <cell r="G773">
            <v>227348.78000000003</v>
          </cell>
          <cell r="H773">
            <v>229223.07999999996</v>
          </cell>
          <cell r="I773">
            <v>227573.05000000002</v>
          </cell>
          <cell r="J773">
            <v>194089.41999999998</v>
          </cell>
          <cell r="K773">
            <v>220562.54000000004</v>
          </cell>
          <cell r="L773">
            <v>715292.54</v>
          </cell>
          <cell r="M773">
            <v>399546.96</v>
          </cell>
          <cell r="N773">
            <v>330024.18000000011</v>
          </cell>
          <cell r="O773">
            <v>444394.24000000011</v>
          </cell>
          <cell r="P773">
            <v>340110.01999999996</v>
          </cell>
          <cell r="Q773">
            <v>335309.60000000003</v>
          </cell>
          <cell r="R773">
            <v>3383738.770583251</v>
          </cell>
          <cell r="S773">
            <v>7047213.1805832498</v>
          </cell>
        </row>
        <row r="774">
          <cell r="D774" t="str">
            <v>EBIT</v>
          </cell>
          <cell r="G774">
            <v>-579529.82060000103</v>
          </cell>
          <cell r="H774">
            <v>-1181939.2090999994</v>
          </cell>
          <cell r="I774">
            <v>-282248.83479999984</v>
          </cell>
          <cell r="J774">
            <v>-1291986.5099999986</v>
          </cell>
          <cell r="K774">
            <v>-417998.54000000097</v>
          </cell>
          <cell r="L774">
            <v>-360359.09999999881</v>
          </cell>
          <cell r="M774">
            <v>277953.72999999515</v>
          </cell>
          <cell r="N774">
            <v>200662.25000000262</v>
          </cell>
          <cell r="O774">
            <v>105749.51999999877</v>
          </cell>
          <cell r="P774">
            <v>-371461.74999999907</v>
          </cell>
          <cell r="Q774">
            <v>-507167.06999999762</v>
          </cell>
          <cell r="R774">
            <v>-3422531.9136932516</v>
          </cell>
          <cell r="S774">
            <v>-7830857.248193251</v>
          </cell>
        </row>
        <row r="866">
          <cell r="D866" t="str">
            <v>MOBILE F&amp;B</v>
          </cell>
          <cell r="AW866" t="str">
            <v>01.2017</v>
          </cell>
          <cell r="AX866" t="str">
            <v>02.2017</v>
          </cell>
          <cell r="AY866" t="str">
            <v>03.2017</v>
          </cell>
          <cell r="AZ866" t="str">
            <v>04.2017</v>
          </cell>
          <cell r="BA866" t="str">
            <v>05.2017</v>
          </cell>
          <cell r="BB866" t="str">
            <v>06.2017</v>
          </cell>
          <cell r="BC866" t="str">
            <v>07.2017</v>
          </cell>
          <cell r="BD866" t="str">
            <v>08.2017</v>
          </cell>
          <cell r="BE866" t="str">
            <v>09.2017</v>
          </cell>
          <cell r="BF866" t="str">
            <v>10.2017</v>
          </cell>
          <cell r="BG866" t="str">
            <v>11.2017</v>
          </cell>
          <cell r="BH866" t="str">
            <v>12.2017</v>
          </cell>
          <cell r="BR866" t="str">
            <v>01.2018</v>
          </cell>
          <cell r="BS866" t="str">
            <v>02.2018</v>
          </cell>
          <cell r="BT866" t="str">
            <v>03.2018</v>
          </cell>
          <cell r="BU866" t="str">
            <v>04.2018</v>
          </cell>
          <cell r="BV866" t="str">
            <v>05.2018</v>
          </cell>
          <cell r="BW866" t="str">
            <v>06.2018</v>
          </cell>
          <cell r="BX866" t="str">
            <v>07.2018</v>
          </cell>
          <cell r="BY866" t="str">
            <v>08.2018</v>
          </cell>
          <cell r="BZ866" t="str">
            <v>09.2018</v>
          </cell>
          <cell r="CA866" t="str">
            <v>10.2018</v>
          </cell>
          <cell r="CB866" t="str">
            <v>11.2018</v>
          </cell>
          <cell r="CC866" t="str">
            <v>12.2018</v>
          </cell>
        </row>
        <row r="867">
          <cell r="AW867" t="str">
            <v>Actual</v>
          </cell>
          <cell r="AX867" t="str">
            <v>Actual</v>
          </cell>
          <cell r="AY867" t="str">
            <v>Actual</v>
          </cell>
          <cell r="AZ867" t="str">
            <v>Actual</v>
          </cell>
          <cell r="BA867" t="str">
            <v>Actual</v>
          </cell>
          <cell r="BB867" t="str">
            <v>Actual</v>
          </cell>
          <cell r="BC867" t="str">
            <v>Actual</v>
          </cell>
          <cell r="BD867" t="str">
            <v>Actual</v>
          </cell>
          <cell r="BE867" t="str">
            <v>Actual</v>
          </cell>
          <cell r="BF867" t="str">
            <v>Actual</v>
          </cell>
          <cell r="BG867" t="str">
            <v>Actual</v>
          </cell>
          <cell r="BH867" t="str">
            <v>Actual</v>
          </cell>
          <cell r="BR867" t="str">
            <v>Budget</v>
          </cell>
          <cell r="BS867" t="str">
            <v>Budget</v>
          </cell>
          <cell r="BT867" t="str">
            <v>Budget</v>
          </cell>
          <cell r="BU867" t="str">
            <v>Budget</v>
          </cell>
          <cell r="BV867" t="str">
            <v>Budget</v>
          </cell>
          <cell r="BW867" t="str">
            <v>Budget</v>
          </cell>
          <cell r="BX867" t="str">
            <v>Budget</v>
          </cell>
          <cell r="BY867" t="str">
            <v>Budget</v>
          </cell>
          <cell r="BZ867" t="str">
            <v>Budget</v>
          </cell>
          <cell r="CA867" t="str">
            <v>Budget</v>
          </cell>
          <cell r="CB867" t="str">
            <v>Budget</v>
          </cell>
          <cell r="CC867" t="str">
            <v>Budget</v>
          </cell>
        </row>
        <row r="868">
          <cell r="D868" t="str">
            <v>NET SALES</v>
          </cell>
          <cell r="AW868">
            <v>0</v>
          </cell>
          <cell r="AX868">
            <v>0</v>
          </cell>
          <cell r="AY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0</v>
          </cell>
          <cell r="BD868">
            <v>0</v>
          </cell>
          <cell r="BE868">
            <v>0</v>
          </cell>
          <cell r="BF868">
            <v>0</v>
          </cell>
          <cell r="BG868">
            <v>0</v>
          </cell>
          <cell r="BH868">
            <v>0</v>
          </cell>
          <cell r="BR868">
            <v>0</v>
          </cell>
          <cell r="BS868">
            <v>0</v>
          </cell>
          <cell r="BT868">
            <v>0</v>
          </cell>
          <cell r="BU868">
            <v>0</v>
          </cell>
          <cell r="BV868">
            <v>0</v>
          </cell>
          <cell r="BW868">
            <v>0</v>
          </cell>
          <cell r="BX868">
            <v>0</v>
          </cell>
          <cell r="BY868">
            <v>0</v>
          </cell>
          <cell r="BZ868">
            <v>0</v>
          </cell>
          <cell r="CA868">
            <v>0</v>
          </cell>
          <cell r="CB868">
            <v>0</v>
          </cell>
          <cell r="CC868">
            <v>0</v>
          </cell>
        </row>
        <row r="869">
          <cell r="D869" t="str">
            <v>COGS</v>
          </cell>
          <cell r="AW869">
            <v>0</v>
          </cell>
          <cell r="AX869">
            <v>0</v>
          </cell>
          <cell r="AY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0</v>
          </cell>
          <cell r="BD869">
            <v>0</v>
          </cell>
          <cell r="BE869">
            <v>0</v>
          </cell>
          <cell r="BF869">
            <v>0</v>
          </cell>
          <cell r="BG869">
            <v>0</v>
          </cell>
          <cell r="BH869">
            <v>0</v>
          </cell>
          <cell r="BR869">
            <v>0</v>
          </cell>
          <cell r="BS869">
            <v>0</v>
          </cell>
          <cell r="BT869">
            <v>0</v>
          </cell>
          <cell r="BU869">
            <v>0</v>
          </cell>
          <cell r="BV869">
            <v>0</v>
          </cell>
          <cell r="BW869">
            <v>0</v>
          </cell>
          <cell r="BX869">
            <v>0</v>
          </cell>
          <cell r="BY869">
            <v>0</v>
          </cell>
          <cell r="BZ869">
            <v>0</v>
          </cell>
          <cell r="CA869">
            <v>0</v>
          </cell>
          <cell r="CB869">
            <v>0</v>
          </cell>
          <cell r="CC869">
            <v>0</v>
          </cell>
        </row>
        <row r="870">
          <cell r="D870" t="str">
            <v>GROSS MARGIN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0</v>
          </cell>
          <cell r="BD870">
            <v>0</v>
          </cell>
          <cell r="BE870">
            <v>0</v>
          </cell>
          <cell r="BF870">
            <v>0</v>
          </cell>
          <cell r="BG870">
            <v>0</v>
          </cell>
          <cell r="BH870">
            <v>0</v>
          </cell>
          <cell r="BR870">
            <v>0</v>
          </cell>
          <cell r="BS870">
            <v>0</v>
          </cell>
          <cell r="BT870">
            <v>0</v>
          </cell>
          <cell r="BU870">
            <v>0</v>
          </cell>
          <cell r="BV870">
            <v>0</v>
          </cell>
          <cell r="BW870">
            <v>0</v>
          </cell>
          <cell r="BX870">
            <v>0</v>
          </cell>
          <cell r="BY870">
            <v>0</v>
          </cell>
          <cell r="BZ870">
            <v>0</v>
          </cell>
          <cell r="CA870">
            <v>0</v>
          </cell>
          <cell r="CB870">
            <v>0</v>
          </cell>
          <cell r="CC870">
            <v>0</v>
          </cell>
        </row>
        <row r="871">
          <cell r="D871" t="str">
            <v>Income from suppliers</v>
          </cell>
          <cell r="AW871">
            <v>0</v>
          </cell>
          <cell r="AX871">
            <v>0</v>
          </cell>
          <cell r="AY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0</v>
          </cell>
          <cell r="BD871">
            <v>0</v>
          </cell>
          <cell r="BE871">
            <v>0</v>
          </cell>
          <cell r="BF871">
            <v>0</v>
          </cell>
          <cell r="BG871">
            <v>0</v>
          </cell>
          <cell r="BH871">
            <v>0</v>
          </cell>
          <cell r="BR871">
            <v>0</v>
          </cell>
          <cell r="BS871">
            <v>0</v>
          </cell>
          <cell r="BT871">
            <v>0</v>
          </cell>
          <cell r="BU871">
            <v>0</v>
          </cell>
          <cell r="BV871">
            <v>0</v>
          </cell>
          <cell r="BW871">
            <v>0</v>
          </cell>
          <cell r="BX871">
            <v>0</v>
          </cell>
          <cell r="BY871">
            <v>0</v>
          </cell>
          <cell r="BZ871">
            <v>0</v>
          </cell>
          <cell r="CA871">
            <v>0</v>
          </cell>
          <cell r="CB871">
            <v>0</v>
          </cell>
          <cell r="CC871">
            <v>0</v>
          </cell>
        </row>
        <row r="872">
          <cell r="D872" t="str">
            <v>TOTAL MARGIN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0</v>
          </cell>
          <cell r="BD872">
            <v>0</v>
          </cell>
          <cell r="BE872">
            <v>0</v>
          </cell>
          <cell r="BF872">
            <v>0</v>
          </cell>
          <cell r="BG872">
            <v>0</v>
          </cell>
          <cell r="BH872">
            <v>0</v>
          </cell>
          <cell r="BR872">
            <v>0</v>
          </cell>
          <cell r="BS872">
            <v>0</v>
          </cell>
          <cell r="BT872">
            <v>0</v>
          </cell>
          <cell r="BU872">
            <v>0</v>
          </cell>
          <cell r="BV872">
            <v>0</v>
          </cell>
          <cell r="BW872">
            <v>0</v>
          </cell>
          <cell r="BX872">
            <v>0</v>
          </cell>
          <cell r="BY872">
            <v>0</v>
          </cell>
          <cell r="BZ872">
            <v>0</v>
          </cell>
          <cell r="CA872">
            <v>0</v>
          </cell>
          <cell r="CB872">
            <v>0</v>
          </cell>
          <cell r="CC872">
            <v>0</v>
          </cell>
        </row>
        <row r="873">
          <cell r="D873" t="str">
            <v>Total Rent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0</v>
          </cell>
          <cell r="BD873">
            <v>0</v>
          </cell>
          <cell r="BE873">
            <v>0</v>
          </cell>
          <cell r="BF873">
            <v>0</v>
          </cell>
          <cell r="BG873">
            <v>0</v>
          </cell>
          <cell r="BH873">
            <v>0</v>
          </cell>
          <cell r="BR873">
            <v>0</v>
          </cell>
          <cell r="BS873">
            <v>0</v>
          </cell>
          <cell r="BT873">
            <v>0</v>
          </cell>
          <cell r="BU873">
            <v>0</v>
          </cell>
          <cell r="BV873">
            <v>0</v>
          </cell>
          <cell r="BW873">
            <v>0</v>
          </cell>
          <cell r="BX873">
            <v>0</v>
          </cell>
          <cell r="BY873">
            <v>0</v>
          </cell>
          <cell r="BZ873">
            <v>0</v>
          </cell>
          <cell r="CA873">
            <v>0</v>
          </cell>
          <cell r="CB873">
            <v>0</v>
          </cell>
          <cell r="CC873">
            <v>0</v>
          </cell>
        </row>
        <row r="874">
          <cell r="D874" t="str">
            <v>Staff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0</v>
          </cell>
          <cell r="BD874">
            <v>0</v>
          </cell>
          <cell r="BE874">
            <v>0</v>
          </cell>
          <cell r="BF874">
            <v>0</v>
          </cell>
          <cell r="BG874">
            <v>0</v>
          </cell>
          <cell r="BH874">
            <v>0</v>
          </cell>
          <cell r="BR874">
            <v>0</v>
          </cell>
          <cell r="BS874">
            <v>0</v>
          </cell>
          <cell r="BT874">
            <v>0</v>
          </cell>
          <cell r="BU874">
            <v>0</v>
          </cell>
          <cell r="BV874">
            <v>0</v>
          </cell>
          <cell r="BW874">
            <v>0</v>
          </cell>
          <cell r="BX874">
            <v>0</v>
          </cell>
          <cell r="BY874">
            <v>0</v>
          </cell>
          <cell r="BZ874">
            <v>0</v>
          </cell>
          <cell r="CA874">
            <v>0</v>
          </cell>
          <cell r="CB874">
            <v>0</v>
          </cell>
          <cell r="CC874">
            <v>0</v>
          </cell>
        </row>
        <row r="875">
          <cell r="D875" t="str">
            <v>Warehouse &amp; Distribution Costs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0</v>
          </cell>
          <cell r="BD875">
            <v>0</v>
          </cell>
          <cell r="BE875">
            <v>0</v>
          </cell>
          <cell r="BF875">
            <v>0</v>
          </cell>
          <cell r="BG875">
            <v>0</v>
          </cell>
          <cell r="BH875">
            <v>0</v>
          </cell>
          <cell r="BR875">
            <v>0</v>
          </cell>
          <cell r="BS875">
            <v>0</v>
          </cell>
          <cell r="BT875">
            <v>0</v>
          </cell>
          <cell r="BU875">
            <v>0</v>
          </cell>
          <cell r="BV875">
            <v>0</v>
          </cell>
          <cell r="BW875">
            <v>0</v>
          </cell>
          <cell r="BX875">
            <v>0</v>
          </cell>
          <cell r="BY875">
            <v>0</v>
          </cell>
          <cell r="BZ875">
            <v>0</v>
          </cell>
          <cell r="CA875">
            <v>0</v>
          </cell>
          <cell r="CB875">
            <v>0</v>
          </cell>
          <cell r="CC875">
            <v>0</v>
          </cell>
        </row>
        <row r="876">
          <cell r="D876" t="str">
            <v>Utilities / Supplies / Services</v>
          </cell>
          <cell r="AW876">
            <v>306</v>
          </cell>
          <cell r="AX876">
            <v>306</v>
          </cell>
          <cell r="AY876">
            <v>576.61</v>
          </cell>
          <cell r="AZ876">
            <v>306</v>
          </cell>
          <cell r="BA876">
            <v>306</v>
          </cell>
          <cell r="BB876">
            <v>306</v>
          </cell>
          <cell r="BC876">
            <v>306</v>
          </cell>
          <cell r="BD876">
            <v>327.12</v>
          </cell>
          <cell r="BE876">
            <v>318.10999999999996</v>
          </cell>
          <cell r="BF876">
            <v>472.07000000000005</v>
          </cell>
          <cell r="BG876">
            <v>284</v>
          </cell>
          <cell r="BH876">
            <v>284</v>
          </cell>
          <cell r="BR876">
            <v>312.12</v>
          </cell>
          <cell r="BS876">
            <v>312.12</v>
          </cell>
          <cell r="BT876">
            <v>586.78915000000006</v>
          </cell>
          <cell r="BU876">
            <v>312.12</v>
          </cell>
          <cell r="BV876">
            <v>312.12</v>
          </cell>
          <cell r="BW876">
            <v>312.12</v>
          </cell>
          <cell r="BX876">
            <v>312.12</v>
          </cell>
          <cell r="BY876">
            <v>333.55680000000001</v>
          </cell>
          <cell r="BZ876">
            <v>324.41164999999995</v>
          </cell>
          <cell r="CA876">
            <v>346.38639999999998</v>
          </cell>
          <cell r="CB876">
            <v>346.38639999999998</v>
          </cell>
          <cell r="CC876">
            <v>346.38639999999998</v>
          </cell>
        </row>
        <row r="877">
          <cell r="D877" t="str">
            <v>Tax, Duty &amp; Other Charges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B877">
            <v>0</v>
          </cell>
          <cell r="BC877">
            <v>0</v>
          </cell>
          <cell r="BD877">
            <v>0</v>
          </cell>
          <cell r="BE877">
            <v>0</v>
          </cell>
          <cell r="BF877">
            <v>0</v>
          </cell>
          <cell r="BG877">
            <v>0</v>
          </cell>
          <cell r="BH877">
            <v>0</v>
          </cell>
          <cell r="BR877">
            <v>0</v>
          </cell>
          <cell r="BS877">
            <v>0</v>
          </cell>
          <cell r="BT877">
            <v>0</v>
          </cell>
          <cell r="BU877">
            <v>0</v>
          </cell>
          <cell r="BV877">
            <v>0</v>
          </cell>
          <cell r="BW877">
            <v>0</v>
          </cell>
          <cell r="BX877">
            <v>0</v>
          </cell>
          <cell r="BY877">
            <v>0</v>
          </cell>
          <cell r="BZ877">
            <v>0</v>
          </cell>
          <cell r="CA877">
            <v>0</v>
          </cell>
          <cell r="CB877">
            <v>0</v>
          </cell>
          <cell r="CC877">
            <v>0</v>
          </cell>
        </row>
        <row r="878">
          <cell r="D878" t="str">
            <v>Marketing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0</v>
          </cell>
          <cell r="BD878">
            <v>0</v>
          </cell>
          <cell r="BE878">
            <v>0</v>
          </cell>
          <cell r="BF878">
            <v>0</v>
          </cell>
          <cell r="BG878">
            <v>0</v>
          </cell>
          <cell r="BH878">
            <v>0</v>
          </cell>
          <cell r="BR878">
            <v>0</v>
          </cell>
          <cell r="BS878">
            <v>0</v>
          </cell>
          <cell r="BT878">
            <v>0</v>
          </cell>
          <cell r="BU878">
            <v>0</v>
          </cell>
          <cell r="BV878">
            <v>0</v>
          </cell>
          <cell r="BW878">
            <v>0</v>
          </cell>
          <cell r="BX878">
            <v>0</v>
          </cell>
          <cell r="BY878">
            <v>0</v>
          </cell>
          <cell r="BZ878">
            <v>0</v>
          </cell>
          <cell r="CA878">
            <v>0</v>
          </cell>
          <cell r="CB878">
            <v>0</v>
          </cell>
          <cell r="CC878">
            <v>0</v>
          </cell>
        </row>
        <row r="879">
          <cell r="D879" t="str">
            <v>TOTAL COST</v>
          </cell>
          <cell r="AW879">
            <v>306</v>
          </cell>
          <cell r="AX879">
            <v>306</v>
          </cell>
          <cell r="AY879">
            <v>576.61</v>
          </cell>
          <cell r="AZ879">
            <v>306</v>
          </cell>
          <cell r="BA879">
            <v>306</v>
          </cell>
          <cell r="BB879">
            <v>306</v>
          </cell>
          <cell r="BC879">
            <v>306</v>
          </cell>
          <cell r="BD879">
            <v>327.12</v>
          </cell>
          <cell r="BE879">
            <v>318.10999999999996</v>
          </cell>
          <cell r="BF879">
            <v>472.07000000000005</v>
          </cell>
          <cell r="BG879">
            <v>284</v>
          </cell>
          <cell r="BH879">
            <v>284</v>
          </cell>
          <cell r="BR879">
            <v>312.12</v>
          </cell>
          <cell r="BS879">
            <v>312.12</v>
          </cell>
          <cell r="BT879">
            <v>586.78915000000006</v>
          </cell>
          <cell r="BU879">
            <v>312.12</v>
          </cell>
          <cell r="BV879">
            <v>312.12</v>
          </cell>
          <cell r="BW879">
            <v>312.12</v>
          </cell>
          <cell r="BX879">
            <v>312.12</v>
          </cell>
          <cell r="BY879">
            <v>333.55680000000001</v>
          </cell>
          <cell r="BZ879">
            <v>324.41164999999995</v>
          </cell>
          <cell r="CA879">
            <v>346.38639999999998</v>
          </cell>
          <cell r="CB879">
            <v>346.38639999999998</v>
          </cell>
          <cell r="CC879">
            <v>346.38639999999998</v>
          </cell>
        </row>
        <row r="880">
          <cell r="D880" t="str">
            <v>STORE CASH CONTRIBUTION</v>
          </cell>
          <cell r="AW880">
            <v>-306</v>
          </cell>
          <cell r="AX880">
            <v>-306</v>
          </cell>
          <cell r="AY880">
            <v>-576.61</v>
          </cell>
          <cell r="AZ880">
            <v>-306</v>
          </cell>
          <cell r="BA880">
            <v>-306</v>
          </cell>
          <cell r="BB880">
            <v>-306</v>
          </cell>
          <cell r="BC880">
            <v>-306</v>
          </cell>
          <cell r="BD880">
            <v>-327.12</v>
          </cell>
          <cell r="BE880">
            <v>-318.10999999999996</v>
          </cell>
          <cell r="BF880">
            <v>-472.07000000000005</v>
          </cell>
          <cell r="BG880">
            <v>-284</v>
          </cell>
          <cell r="BH880">
            <v>-284</v>
          </cell>
          <cell r="BR880">
            <v>-312.12</v>
          </cell>
          <cell r="BS880">
            <v>-312.12</v>
          </cell>
          <cell r="BT880">
            <v>-586.78915000000006</v>
          </cell>
          <cell r="BU880">
            <v>-312.12</v>
          </cell>
          <cell r="BV880">
            <v>-312.12</v>
          </cell>
          <cell r="BW880">
            <v>-312.12</v>
          </cell>
          <cell r="BX880">
            <v>-312.12</v>
          </cell>
          <cell r="BY880">
            <v>-333.55680000000001</v>
          </cell>
          <cell r="BZ880">
            <v>-324.41164999999995</v>
          </cell>
          <cell r="CA880">
            <v>-346.38639999999998</v>
          </cell>
          <cell r="CB880">
            <v>-346.38639999999998</v>
          </cell>
          <cell r="CC880">
            <v>-346.38639999999998</v>
          </cell>
        </row>
        <row r="881">
          <cell r="D881" t="str">
            <v>Central Costs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0</v>
          </cell>
          <cell r="BD881">
            <v>0</v>
          </cell>
          <cell r="BE881">
            <v>0</v>
          </cell>
          <cell r="BF881">
            <v>0</v>
          </cell>
          <cell r="BG881">
            <v>0</v>
          </cell>
          <cell r="BH881">
            <v>0</v>
          </cell>
          <cell r="BR881">
            <v>0</v>
          </cell>
          <cell r="BS881">
            <v>0</v>
          </cell>
          <cell r="BT881">
            <v>0</v>
          </cell>
          <cell r="BU881">
            <v>0</v>
          </cell>
          <cell r="BV881">
            <v>0</v>
          </cell>
          <cell r="BW881">
            <v>0</v>
          </cell>
          <cell r="BX881">
            <v>0</v>
          </cell>
          <cell r="BY881">
            <v>0</v>
          </cell>
          <cell r="BZ881">
            <v>0</v>
          </cell>
          <cell r="CA881">
            <v>0</v>
          </cell>
          <cell r="CB881">
            <v>0</v>
          </cell>
          <cell r="CC881">
            <v>0</v>
          </cell>
        </row>
        <row r="882">
          <cell r="D882" t="str">
            <v>EBITDA</v>
          </cell>
          <cell r="AW882">
            <v>-306</v>
          </cell>
          <cell r="AX882">
            <v>-306</v>
          </cell>
          <cell r="AY882">
            <v>-576.61</v>
          </cell>
          <cell r="AZ882">
            <v>-306</v>
          </cell>
          <cell r="BA882">
            <v>-306</v>
          </cell>
          <cell r="BB882">
            <v>-306</v>
          </cell>
          <cell r="BC882">
            <v>-306</v>
          </cell>
          <cell r="BD882">
            <v>-327.12</v>
          </cell>
          <cell r="BE882">
            <v>-318.10999999999996</v>
          </cell>
          <cell r="BF882">
            <v>-472.07000000000005</v>
          </cell>
          <cell r="BG882">
            <v>-284</v>
          </cell>
          <cell r="BH882">
            <v>-284</v>
          </cell>
          <cell r="BR882">
            <v>-312.12</v>
          </cell>
          <cell r="BS882">
            <v>-312.12</v>
          </cell>
          <cell r="BT882">
            <v>-586.78915000000006</v>
          </cell>
          <cell r="BU882">
            <v>-312.12</v>
          </cell>
          <cell r="BV882">
            <v>-312.12</v>
          </cell>
          <cell r="BW882">
            <v>-312.12</v>
          </cell>
          <cell r="BX882">
            <v>-312.12</v>
          </cell>
          <cell r="BY882">
            <v>-333.55680000000001</v>
          </cell>
          <cell r="BZ882">
            <v>-324.41164999999995</v>
          </cell>
          <cell r="CA882">
            <v>-346.38639999999998</v>
          </cell>
          <cell r="CB882">
            <v>-346.38639999999998</v>
          </cell>
          <cell r="CC882">
            <v>-346.38639999999998</v>
          </cell>
        </row>
        <row r="883">
          <cell r="D883" t="str">
            <v>Depreciation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  <cell r="BA883">
            <v>0</v>
          </cell>
          <cell r="BB883">
            <v>0</v>
          </cell>
          <cell r="BC883">
            <v>0</v>
          </cell>
          <cell r="BD883">
            <v>0</v>
          </cell>
          <cell r="BE883">
            <v>0</v>
          </cell>
          <cell r="BF883">
            <v>0</v>
          </cell>
          <cell r="BG883">
            <v>0</v>
          </cell>
          <cell r="BH883">
            <v>0</v>
          </cell>
          <cell r="BR883">
            <v>0</v>
          </cell>
          <cell r="BS883">
            <v>0</v>
          </cell>
          <cell r="BT883">
            <v>0</v>
          </cell>
          <cell r="BU883">
            <v>0</v>
          </cell>
          <cell r="BV883">
            <v>0</v>
          </cell>
          <cell r="BW883">
            <v>0</v>
          </cell>
          <cell r="BX883">
            <v>0</v>
          </cell>
          <cell r="BY883">
            <v>0</v>
          </cell>
          <cell r="BZ883">
            <v>0</v>
          </cell>
          <cell r="CA883">
            <v>0</v>
          </cell>
          <cell r="CB883">
            <v>0</v>
          </cell>
          <cell r="CC883">
            <v>0</v>
          </cell>
        </row>
        <row r="884">
          <cell r="D884" t="str">
            <v>EBIT</v>
          </cell>
          <cell r="AW884">
            <v>-306</v>
          </cell>
          <cell r="AX884">
            <v>-306</v>
          </cell>
          <cell r="AY884">
            <v>-576.61</v>
          </cell>
          <cell r="AZ884">
            <v>-306</v>
          </cell>
          <cell r="BA884">
            <v>-306</v>
          </cell>
          <cell r="BB884">
            <v>-306</v>
          </cell>
          <cell r="BC884">
            <v>-306</v>
          </cell>
          <cell r="BD884">
            <v>-327.12</v>
          </cell>
          <cell r="BE884">
            <v>-318.10999999999996</v>
          </cell>
          <cell r="BF884">
            <v>-472.07000000000005</v>
          </cell>
          <cell r="BG884">
            <v>-284</v>
          </cell>
          <cell r="BH884">
            <v>-284</v>
          </cell>
          <cell r="BR884">
            <v>-312.12</v>
          </cell>
          <cell r="BS884">
            <v>-312.12</v>
          </cell>
          <cell r="BT884">
            <v>-586.78915000000006</v>
          </cell>
          <cell r="BU884">
            <v>-312.12</v>
          </cell>
          <cell r="BV884">
            <v>-312.12</v>
          </cell>
          <cell r="BW884">
            <v>-312.12</v>
          </cell>
          <cell r="BX884">
            <v>-312.12</v>
          </cell>
          <cell r="BY884">
            <v>-333.55680000000001</v>
          </cell>
          <cell r="BZ884">
            <v>-324.41164999999995</v>
          </cell>
          <cell r="CA884">
            <v>-346.38639999999998</v>
          </cell>
          <cell r="CB884">
            <v>-346.38639999999998</v>
          </cell>
          <cell r="CC884">
            <v>-346.38639999999998</v>
          </cell>
        </row>
        <row r="888">
          <cell r="D888" t="str">
            <v>KATOWICE F&amp;B</v>
          </cell>
          <cell r="AW888" t="str">
            <v>01.2017</v>
          </cell>
          <cell r="AX888" t="str">
            <v>02.2017</v>
          </cell>
          <cell r="AY888" t="str">
            <v>03.2017</v>
          </cell>
          <cell r="AZ888" t="str">
            <v>04.2017</v>
          </cell>
          <cell r="BA888" t="str">
            <v>05.2017</v>
          </cell>
          <cell r="BB888" t="str">
            <v>06.2017</v>
          </cell>
          <cell r="BC888" t="str">
            <v>07.2017</v>
          </cell>
          <cell r="BD888" t="str">
            <v>08.2017</v>
          </cell>
          <cell r="BE888" t="str">
            <v>09.2017</v>
          </cell>
          <cell r="BF888" t="str">
            <v>10.2017</v>
          </cell>
          <cell r="BG888" t="str">
            <v>11.2017</v>
          </cell>
          <cell r="BH888" t="str">
            <v>12.2017</v>
          </cell>
          <cell r="BR888" t="str">
            <v>01.2018</v>
          </cell>
          <cell r="BS888" t="str">
            <v>02.2018</v>
          </cell>
          <cell r="BT888" t="str">
            <v>03.2018</v>
          </cell>
          <cell r="BU888" t="str">
            <v>04.2018</v>
          </cell>
          <cell r="BV888" t="str">
            <v>05.2018</v>
          </cell>
          <cell r="BW888" t="str">
            <v>06.2018</v>
          </cell>
          <cell r="BX888" t="str">
            <v>07.2018</v>
          </cell>
          <cell r="BY888" t="str">
            <v>08.2018</v>
          </cell>
          <cell r="BZ888" t="str">
            <v>09.2018</v>
          </cell>
          <cell r="CA888" t="str">
            <v>10.2018</v>
          </cell>
          <cell r="CB888" t="str">
            <v>11.2018</v>
          </cell>
          <cell r="CC888" t="str">
            <v>12.2018</v>
          </cell>
        </row>
        <row r="889">
          <cell r="AW889" t="str">
            <v>Actual</v>
          </cell>
          <cell r="AX889" t="str">
            <v>Actual</v>
          </cell>
          <cell r="AY889" t="str">
            <v>Actual</v>
          </cell>
          <cell r="AZ889" t="str">
            <v>Actual</v>
          </cell>
          <cell r="BA889" t="str">
            <v>Actual</v>
          </cell>
          <cell r="BB889" t="str">
            <v>Actual</v>
          </cell>
          <cell r="BC889" t="str">
            <v>Actual</v>
          </cell>
          <cell r="BD889" t="str">
            <v>Actual</v>
          </cell>
          <cell r="BE889" t="str">
            <v>Actual</v>
          </cell>
          <cell r="BF889" t="str">
            <v>Actual</v>
          </cell>
          <cell r="BG889" t="str">
            <v>Actual</v>
          </cell>
          <cell r="BH889" t="str">
            <v>Actual</v>
          </cell>
          <cell r="BR889" t="str">
            <v>Budget</v>
          </cell>
          <cell r="BS889" t="str">
            <v>Budget</v>
          </cell>
          <cell r="BT889" t="str">
            <v>Budget</v>
          </cell>
          <cell r="BU889" t="str">
            <v>Budget</v>
          </cell>
          <cell r="BV889" t="str">
            <v>Budget</v>
          </cell>
          <cell r="BW889" t="str">
            <v>Budget</v>
          </cell>
          <cell r="BX889" t="str">
            <v>Budget</v>
          </cell>
          <cell r="BY889" t="str">
            <v>Budget</v>
          </cell>
          <cell r="BZ889" t="str">
            <v>Budget</v>
          </cell>
          <cell r="CA889" t="str">
            <v>Budget</v>
          </cell>
          <cell r="CB889" t="str">
            <v>Budget</v>
          </cell>
          <cell r="CC889" t="str">
            <v>Budget</v>
          </cell>
        </row>
        <row r="890">
          <cell r="D890" t="str">
            <v>NET SALES</v>
          </cell>
          <cell r="AW890">
            <v>190618.1</v>
          </cell>
          <cell r="AX890">
            <v>166136.25999999998</v>
          </cell>
          <cell r="AY890">
            <v>180336.45999999996</v>
          </cell>
          <cell r="AZ890">
            <v>208353.77000000002</v>
          </cell>
          <cell r="BA890">
            <v>238585.21000000008</v>
          </cell>
          <cell r="BB890">
            <v>303375.11999999988</v>
          </cell>
          <cell r="BC890">
            <v>394117.31000000006</v>
          </cell>
          <cell r="BD890">
            <v>427761.41000000015</v>
          </cell>
          <cell r="BE890">
            <v>349180.20999999996</v>
          </cell>
          <cell r="BF890">
            <v>267041.16999999993</v>
          </cell>
          <cell r="BG890">
            <v>231163.08999999985</v>
          </cell>
          <cell r="BH890">
            <v>238613.10000000009</v>
          </cell>
          <cell r="BR890">
            <v>236671.77313199133</v>
          </cell>
          <cell r="BS890">
            <v>204084.89098024654</v>
          </cell>
          <cell r="BT890">
            <v>206891.90958744241</v>
          </cell>
          <cell r="BU890">
            <v>239396.1560997327</v>
          </cell>
          <cell r="BV890">
            <v>283010.86245945905</v>
          </cell>
          <cell r="BW890">
            <v>359915.03911182401</v>
          </cell>
          <cell r="BX890">
            <v>459235.87185288058</v>
          </cell>
          <cell r="BY890">
            <v>488797.63189767639</v>
          </cell>
          <cell r="BZ890">
            <v>483212.62162417726</v>
          </cell>
          <cell r="CA890">
            <v>263843.9275593065</v>
          </cell>
          <cell r="CB890">
            <v>187971.38825755165</v>
          </cell>
          <cell r="CC890">
            <v>194745.51483094573</v>
          </cell>
        </row>
        <row r="891">
          <cell r="D891" t="str">
            <v>COGS</v>
          </cell>
          <cell r="AW891">
            <v>55625.304176775506</v>
          </cell>
          <cell r="AX891">
            <v>48075.091288572468</v>
          </cell>
          <cell r="AY891">
            <v>52832.833174014158</v>
          </cell>
          <cell r="AZ891">
            <v>58008.567565951547</v>
          </cell>
          <cell r="BA891">
            <v>68893.300000000017</v>
          </cell>
          <cell r="BB891">
            <v>82752.385585459386</v>
          </cell>
          <cell r="BC891">
            <v>105502.01999999996</v>
          </cell>
          <cell r="BD891">
            <v>104892.06</v>
          </cell>
          <cell r="BE891">
            <v>95339.11000000003</v>
          </cell>
          <cell r="BF891">
            <v>71075.780000000013</v>
          </cell>
          <cell r="BG891">
            <v>69554.149221148124</v>
          </cell>
          <cell r="BH891">
            <v>53674.373791567297</v>
          </cell>
          <cell r="BR891">
            <v>65084.737611297634</v>
          </cell>
          <cell r="BS891">
            <v>56123.345019567816</v>
          </cell>
          <cell r="BT891">
            <v>56895.275136546668</v>
          </cell>
          <cell r="BU891">
            <v>63439.981366429158</v>
          </cell>
          <cell r="BV891">
            <v>74997.878551756643</v>
          </cell>
          <cell r="BW891">
            <v>95377.48536463338</v>
          </cell>
          <cell r="BX891">
            <v>121697.50604101334</v>
          </cell>
          <cell r="BY891">
            <v>129531.37245288427</v>
          </cell>
          <cell r="BZ891">
            <v>128051.344730407</v>
          </cell>
          <cell r="CA891">
            <v>72557.080078809289</v>
          </cell>
          <cell r="CB891">
            <v>51692.131770826702</v>
          </cell>
          <cell r="CC891">
            <v>53555.016578510083</v>
          </cell>
        </row>
        <row r="892">
          <cell r="D892" t="str">
            <v>GROSS MARGIN</v>
          </cell>
          <cell r="AW892">
            <v>134992.7958232245</v>
          </cell>
          <cell r="AX892">
            <v>118061.16871142751</v>
          </cell>
          <cell r="AY892">
            <v>127503.6268259858</v>
          </cell>
          <cell r="AZ892">
            <v>150345.20243404846</v>
          </cell>
          <cell r="BA892">
            <v>169691.91000000006</v>
          </cell>
          <cell r="BB892">
            <v>220622.73441454049</v>
          </cell>
          <cell r="BC892">
            <v>288615.2900000001</v>
          </cell>
          <cell r="BD892">
            <v>322869.35000000015</v>
          </cell>
          <cell r="BE892">
            <v>253841.09999999992</v>
          </cell>
          <cell r="BF892">
            <v>195965.3899999999</v>
          </cell>
          <cell r="BG892">
            <v>161608.94077885174</v>
          </cell>
          <cell r="BH892">
            <v>184938.72620843281</v>
          </cell>
          <cell r="BR892">
            <v>171587.03552069369</v>
          </cell>
          <cell r="BS892">
            <v>147961.54596067872</v>
          </cell>
          <cell r="BT892">
            <v>149996.63445089574</v>
          </cell>
          <cell r="BU892">
            <v>175956.17473330355</v>
          </cell>
          <cell r="BV892">
            <v>208012.98390770241</v>
          </cell>
          <cell r="BW892">
            <v>264537.55374719063</v>
          </cell>
          <cell r="BX892">
            <v>337538.36581186723</v>
          </cell>
          <cell r="BY892">
            <v>359266.25944479211</v>
          </cell>
          <cell r="BZ892">
            <v>355161.27689377026</v>
          </cell>
          <cell r="CA892">
            <v>191286.84748049721</v>
          </cell>
          <cell r="CB892">
            <v>136279.25648672495</v>
          </cell>
          <cell r="CC892">
            <v>141190.49825243565</v>
          </cell>
        </row>
        <row r="893">
          <cell r="D893" t="str">
            <v>Income from suppliers</v>
          </cell>
          <cell r="AW893">
            <v>3440.819928266571</v>
          </cell>
          <cell r="AX893">
            <v>2739.9001261779804</v>
          </cell>
          <cell r="AY893">
            <v>1906.7741635267507</v>
          </cell>
          <cell r="AZ893">
            <v>2431.9891809753035</v>
          </cell>
          <cell r="BA893">
            <v>3138.9908276591668</v>
          </cell>
          <cell r="BB893">
            <v>4678.7102273246046</v>
          </cell>
          <cell r="BC893">
            <v>5554.3756382408428</v>
          </cell>
          <cell r="BD893">
            <v>6510.1653968481369</v>
          </cell>
          <cell r="BE893">
            <v>6207.9014702484956</v>
          </cell>
          <cell r="BF893">
            <v>4390.8427745908339</v>
          </cell>
          <cell r="BG893">
            <v>2832.5269746331574</v>
          </cell>
          <cell r="BH893">
            <v>6914.5120259713549</v>
          </cell>
          <cell r="BR893">
            <v>6172.0835881851926</v>
          </cell>
          <cell r="BS893">
            <v>4420.7274840985701</v>
          </cell>
          <cell r="BT893">
            <v>3953.0763693019944</v>
          </cell>
          <cell r="BU893">
            <v>3331.7718174394158</v>
          </cell>
          <cell r="BV893">
            <v>3909.2197112303656</v>
          </cell>
          <cell r="BW893">
            <v>5046.6055998961683</v>
          </cell>
          <cell r="BX893">
            <v>6384.6812758967308</v>
          </cell>
          <cell r="BY893">
            <v>7030.5119659411375</v>
          </cell>
          <cell r="BZ893">
            <v>6549.8303801957236</v>
          </cell>
          <cell r="CA893">
            <v>3749.9912702401807</v>
          </cell>
          <cell r="CB893">
            <v>2707.6962183807818</v>
          </cell>
          <cell r="CC893">
            <v>2940.8890821169507</v>
          </cell>
        </row>
        <row r="894">
          <cell r="D894" t="str">
            <v>TOTAL MARGIN</v>
          </cell>
          <cell r="AW894">
            <v>138433.61575149107</v>
          </cell>
          <cell r="AX894">
            <v>120801.06883760549</v>
          </cell>
          <cell r="AY894">
            <v>129410.40098951255</v>
          </cell>
          <cell r="AZ894">
            <v>152777.19161502377</v>
          </cell>
          <cell r="BA894">
            <v>172830.90082765924</v>
          </cell>
          <cell r="BB894">
            <v>225301.44464186509</v>
          </cell>
          <cell r="BC894">
            <v>294169.66563824093</v>
          </cell>
          <cell r="BD894">
            <v>329379.51539684826</v>
          </cell>
          <cell r="BE894">
            <v>260049.00147024842</v>
          </cell>
          <cell r="BF894">
            <v>200356.23277459072</v>
          </cell>
          <cell r="BG894">
            <v>164441.4677534849</v>
          </cell>
          <cell r="BH894">
            <v>191853.23823440415</v>
          </cell>
          <cell r="BR894">
            <v>177759.11910887889</v>
          </cell>
          <cell r="BS894">
            <v>152382.2734447773</v>
          </cell>
          <cell r="BT894">
            <v>153949.71082019774</v>
          </cell>
          <cell r="BU894">
            <v>179287.94655074296</v>
          </cell>
          <cell r="BV894">
            <v>211922.20361893278</v>
          </cell>
          <cell r="BW894">
            <v>269584.1593470868</v>
          </cell>
          <cell r="BX894">
            <v>343923.04708776396</v>
          </cell>
          <cell r="BY894">
            <v>366296.77141073323</v>
          </cell>
          <cell r="BZ894">
            <v>361711.10727396602</v>
          </cell>
          <cell r="CA894">
            <v>195036.8387507374</v>
          </cell>
          <cell r="CB894">
            <v>138986.95270510574</v>
          </cell>
          <cell r="CC894">
            <v>144131.38733455259</v>
          </cell>
        </row>
        <row r="895">
          <cell r="D895" t="str">
            <v>Total Rent</v>
          </cell>
          <cell r="AW895">
            <v>67097.570000000007</v>
          </cell>
          <cell r="AX895">
            <v>58479.959999999992</v>
          </cell>
          <cell r="AY895">
            <v>63478.44</v>
          </cell>
          <cell r="AZ895">
            <v>73340.51999999999</v>
          </cell>
          <cell r="BA895">
            <v>83981.989999999991</v>
          </cell>
          <cell r="BB895">
            <v>106788.04000000004</v>
          </cell>
          <cell r="BC895">
            <v>138729.29999999993</v>
          </cell>
          <cell r="BD895">
            <v>150531</v>
          </cell>
          <cell r="BE895">
            <v>122874.18000000005</v>
          </cell>
          <cell r="BF895">
            <v>93998.5</v>
          </cell>
          <cell r="BG895">
            <v>81369.410000000033</v>
          </cell>
          <cell r="BH895">
            <v>83948.95000000007</v>
          </cell>
          <cell r="BR895">
            <v>83308.464142460944</v>
          </cell>
          <cell r="BS895">
            <v>71837.881625046779</v>
          </cell>
          <cell r="BT895">
            <v>72825.952174779726</v>
          </cell>
          <cell r="BU895">
            <v>84267.446947105913</v>
          </cell>
          <cell r="BV895">
            <v>99619.82358572958</v>
          </cell>
          <cell r="BW895">
            <v>126690.09376736205</v>
          </cell>
          <cell r="BX895">
            <v>161651.02689221397</v>
          </cell>
          <cell r="BY895">
            <v>172056.76642798207</v>
          </cell>
          <cell r="BZ895">
            <v>170090.84281171038</v>
          </cell>
          <cell r="CA895">
            <v>92873.06250087588</v>
          </cell>
          <cell r="CB895">
            <v>66165.928666658176</v>
          </cell>
          <cell r="CC895">
            <v>68550.421220492892</v>
          </cell>
        </row>
        <row r="896">
          <cell r="D896" t="str">
            <v>Staff</v>
          </cell>
          <cell r="AW896">
            <v>68727.41</v>
          </cell>
          <cell r="AX896">
            <v>63359.649999999994</v>
          </cell>
          <cell r="AY896">
            <v>64767.119999999995</v>
          </cell>
          <cell r="AZ896">
            <v>70366.55</v>
          </cell>
          <cell r="BA896">
            <v>73024.169999999984</v>
          </cell>
          <cell r="BB896">
            <v>96269.550000000032</v>
          </cell>
          <cell r="BC896">
            <v>108393.59999999998</v>
          </cell>
          <cell r="BD896">
            <v>108391.23</v>
          </cell>
          <cell r="BE896">
            <v>102873.34999999998</v>
          </cell>
          <cell r="BF896">
            <v>73644.37999999999</v>
          </cell>
          <cell r="BG896">
            <v>62932.639999999992</v>
          </cell>
          <cell r="BH896">
            <v>69940.529999999955</v>
          </cell>
          <cell r="BR896">
            <v>77862.539606509657</v>
          </cell>
          <cell r="BS896">
            <v>74799.143962764167</v>
          </cell>
          <cell r="BT896">
            <v>75366.305466666672</v>
          </cell>
          <cell r="BU896">
            <v>74915.383566666671</v>
          </cell>
          <cell r="BV896">
            <v>91677.465088268596</v>
          </cell>
          <cell r="BW896">
            <v>90678.478291079067</v>
          </cell>
          <cell r="BX896">
            <v>91695.553366326567</v>
          </cell>
          <cell r="BY896">
            <v>85574.38488178789</v>
          </cell>
          <cell r="BZ896">
            <v>90266.401129475838</v>
          </cell>
          <cell r="CA896">
            <v>78012.380412471888</v>
          </cell>
          <cell r="CB896">
            <v>77821.418403472038</v>
          </cell>
          <cell r="CC896">
            <v>77448.696658057321</v>
          </cell>
        </row>
        <row r="897">
          <cell r="D897" t="str">
            <v>Warehouse &amp; Distribution Costs</v>
          </cell>
          <cell r="AW897">
            <v>85</v>
          </cell>
          <cell r="AX897">
            <v>15</v>
          </cell>
          <cell r="AY897">
            <v>0</v>
          </cell>
          <cell r="AZ897">
            <v>175</v>
          </cell>
          <cell r="BA897">
            <v>60</v>
          </cell>
          <cell r="BB897">
            <v>0</v>
          </cell>
          <cell r="BC897">
            <v>25</v>
          </cell>
          <cell r="BD897">
            <v>25</v>
          </cell>
          <cell r="BE897">
            <v>55</v>
          </cell>
          <cell r="BF897">
            <v>25</v>
          </cell>
          <cell r="BG897">
            <v>25</v>
          </cell>
          <cell r="BH897">
            <v>175</v>
          </cell>
          <cell r="BR897">
            <v>49.866666666666667</v>
          </cell>
          <cell r="BS897">
            <v>49.866666666666667</v>
          </cell>
          <cell r="BT897">
            <v>49.866666666666667</v>
          </cell>
          <cell r="BU897">
            <v>49.866666666666667</v>
          </cell>
          <cell r="BV897">
            <v>49.866666666666667</v>
          </cell>
          <cell r="BW897">
            <v>49.866666666666667</v>
          </cell>
          <cell r="BX897">
            <v>49.866666666666667</v>
          </cell>
          <cell r="BY897">
            <v>49.866666666666667</v>
          </cell>
          <cell r="BZ897">
            <v>49.866666666666667</v>
          </cell>
          <cell r="CA897">
            <v>49.866666666666667</v>
          </cell>
          <cell r="CB897">
            <v>49.866666666666667</v>
          </cell>
          <cell r="CC897">
            <v>49.866666666666667</v>
          </cell>
        </row>
        <row r="898">
          <cell r="D898" t="str">
            <v>Utilities / Supplies / Services</v>
          </cell>
          <cell r="AW898">
            <v>15220.239999999998</v>
          </cell>
          <cell r="AX898">
            <v>19622.09</v>
          </cell>
          <cell r="AY898">
            <v>25492.09</v>
          </cell>
          <cell r="AZ898">
            <v>18038.080000000002</v>
          </cell>
          <cell r="BA898">
            <v>23033.670000000002</v>
          </cell>
          <cell r="BB898">
            <v>18523.539999999997</v>
          </cell>
          <cell r="BC898">
            <v>26055.480000000003</v>
          </cell>
          <cell r="BD898">
            <v>22245.099999999995</v>
          </cell>
          <cell r="BE898">
            <v>24466.97</v>
          </cell>
          <cell r="BF898">
            <v>19723.080000000002</v>
          </cell>
          <cell r="BG898">
            <v>17480.520000000004</v>
          </cell>
          <cell r="BH898">
            <v>18964.660000000003</v>
          </cell>
          <cell r="BR898">
            <v>16670.987094444445</v>
          </cell>
          <cell r="BS898">
            <v>21884.587044444444</v>
          </cell>
          <cell r="BT898">
            <v>31449.12154444445</v>
          </cell>
          <cell r="BU898">
            <v>18744.581344444443</v>
          </cell>
          <cell r="BV898">
            <v>21915.431194444445</v>
          </cell>
          <cell r="BW898">
            <v>19064.63114444444</v>
          </cell>
          <cell r="BX898">
            <v>25673.357044444441</v>
          </cell>
          <cell r="BY898">
            <v>22191.206694444441</v>
          </cell>
          <cell r="BZ898">
            <v>27872.561044444443</v>
          </cell>
          <cell r="CA898">
            <v>21724.584533333331</v>
          </cell>
          <cell r="CB898">
            <v>22424.584533333331</v>
          </cell>
          <cell r="CC898">
            <v>21724.584533333331</v>
          </cell>
        </row>
        <row r="899">
          <cell r="D899" t="str">
            <v>Tax, Duty &amp; Other Charges</v>
          </cell>
          <cell r="AW899">
            <v>545.11</v>
          </cell>
          <cell r="AX899">
            <v>545.99999999999989</v>
          </cell>
          <cell r="AY899">
            <v>546</v>
          </cell>
          <cell r="AZ899">
            <v>546.00000000000023</v>
          </cell>
          <cell r="BA899">
            <v>546</v>
          </cell>
          <cell r="BB899">
            <v>636</v>
          </cell>
          <cell r="BC899">
            <v>1015.15</v>
          </cell>
          <cell r="BD899">
            <v>545.99999999999955</v>
          </cell>
          <cell r="BE899">
            <v>626.64</v>
          </cell>
          <cell r="BF899">
            <v>546</v>
          </cell>
          <cell r="BG899">
            <v>631.7600000000001</v>
          </cell>
          <cell r="BH899">
            <v>546</v>
          </cell>
          <cell r="BR899">
            <v>618.39828333333344</v>
          </cell>
          <cell r="BS899">
            <v>618.39828333333344</v>
          </cell>
          <cell r="BT899">
            <v>618.39828333333344</v>
          </cell>
          <cell r="BU899">
            <v>618.39828333333344</v>
          </cell>
          <cell r="BV899">
            <v>618.39828333333344</v>
          </cell>
          <cell r="BW899">
            <v>618.39828333333344</v>
          </cell>
          <cell r="BX899">
            <v>618.39828333333344</v>
          </cell>
          <cell r="BY899">
            <v>618.39828333333344</v>
          </cell>
          <cell r="BZ899">
            <v>618.39828333333344</v>
          </cell>
          <cell r="CA899">
            <v>618.39828333333344</v>
          </cell>
          <cell r="CB899">
            <v>618.39828333333344</v>
          </cell>
          <cell r="CC899">
            <v>618.39828333333344</v>
          </cell>
        </row>
        <row r="900">
          <cell r="D900" t="str">
            <v>Marketing</v>
          </cell>
          <cell r="AW900">
            <v>1699.59</v>
          </cell>
          <cell r="AX900">
            <v>1753.2</v>
          </cell>
          <cell r="AY900">
            <v>6292.51</v>
          </cell>
          <cell r="AZ900">
            <v>876.59999999999991</v>
          </cell>
          <cell r="BA900">
            <v>3387.4799999999991</v>
          </cell>
          <cell r="BB900">
            <v>921.35000000000036</v>
          </cell>
          <cell r="BC900">
            <v>2036.0999999999995</v>
          </cell>
          <cell r="BD900">
            <v>1500.1899999999996</v>
          </cell>
          <cell r="BE900">
            <v>1868.5300000000004</v>
          </cell>
          <cell r="BF900">
            <v>2601.6000000000004</v>
          </cell>
          <cell r="BG900">
            <v>2157.5</v>
          </cell>
          <cell r="BH900">
            <v>3389.01</v>
          </cell>
          <cell r="BR900">
            <v>1397</v>
          </cell>
          <cell r="BS900">
            <v>1397</v>
          </cell>
          <cell r="BT900">
            <v>1397</v>
          </cell>
          <cell r="BU900">
            <v>1397</v>
          </cell>
          <cell r="BV900">
            <v>1397</v>
          </cell>
          <cell r="BW900">
            <v>1397</v>
          </cell>
          <cell r="BX900">
            <v>1397</v>
          </cell>
          <cell r="BY900">
            <v>1397</v>
          </cell>
          <cell r="BZ900">
            <v>1397</v>
          </cell>
          <cell r="CA900">
            <v>1397</v>
          </cell>
          <cell r="CB900">
            <v>1397</v>
          </cell>
          <cell r="CC900">
            <v>1397</v>
          </cell>
        </row>
        <row r="901">
          <cell r="D901" t="str">
            <v>TOTAL COST</v>
          </cell>
          <cell r="AW901">
            <v>153374.91999999998</v>
          </cell>
          <cell r="AX901">
            <v>143775.9</v>
          </cell>
          <cell r="AY901">
            <v>160576.16</v>
          </cell>
          <cell r="AZ901">
            <v>163342.75000000003</v>
          </cell>
          <cell r="BA901">
            <v>184033.31</v>
          </cell>
          <cell r="BB901">
            <v>223138.4800000001</v>
          </cell>
          <cell r="BC901">
            <v>276254.62999999989</v>
          </cell>
          <cell r="BD901">
            <v>283238.51999999996</v>
          </cell>
          <cell r="BE901">
            <v>252764.67000000004</v>
          </cell>
          <cell r="BF901">
            <v>190538.56000000003</v>
          </cell>
          <cell r="BG901">
            <v>164596.83000000002</v>
          </cell>
          <cell r="BH901">
            <v>176964.15000000005</v>
          </cell>
          <cell r="BR901">
            <v>179907.25579341507</v>
          </cell>
          <cell r="BS901">
            <v>170586.8775822554</v>
          </cell>
          <cell r="BT901">
            <v>181706.64413589085</v>
          </cell>
          <cell r="BU901">
            <v>179992.67680821705</v>
          </cell>
          <cell r="BV901">
            <v>215277.98481844264</v>
          </cell>
          <cell r="BW901">
            <v>238498.46815288556</v>
          </cell>
          <cell r="BX901">
            <v>281085.20225298498</v>
          </cell>
          <cell r="BY901">
            <v>281887.6229542144</v>
          </cell>
          <cell r="BZ901">
            <v>290295.06993563066</v>
          </cell>
          <cell r="CA901">
            <v>194675.29239668112</v>
          </cell>
          <cell r="CB901">
            <v>168477.19655346358</v>
          </cell>
          <cell r="CC901">
            <v>169788.96736188355</v>
          </cell>
        </row>
        <row r="902">
          <cell r="D902" t="str">
            <v>STORE CASH CONTRIBUTION</v>
          </cell>
          <cell r="AW902">
            <v>-14941.30424850891</v>
          </cell>
          <cell r="AX902">
            <v>-22974.831162394505</v>
          </cell>
          <cell r="AY902">
            <v>-31165.759010487454</v>
          </cell>
          <cell r="AZ902">
            <v>-10565.558384976262</v>
          </cell>
          <cell r="BA902">
            <v>-11202.409172340762</v>
          </cell>
          <cell r="BB902">
            <v>2162.9646418649936</v>
          </cell>
          <cell r="BC902">
            <v>17915.035638241039</v>
          </cell>
          <cell r="BD902">
            <v>46140.995396848302</v>
          </cell>
          <cell r="BE902">
            <v>7284.3314702483767</v>
          </cell>
          <cell r="BF902">
            <v>9817.6727745906974</v>
          </cell>
          <cell r="BG902">
            <v>-155.36224651511293</v>
          </cell>
          <cell r="BH902">
            <v>14889.088234404102</v>
          </cell>
          <cell r="BR902">
            <v>-2148.1366845361772</v>
          </cell>
          <cell r="BS902">
            <v>-18204.604137478105</v>
          </cell>
          <cell r="BT902">
            <v>-27756.93331569311</v>
          </cell>
          <cell r="BU902">
            <v>-704.73025747408974</v>
          </cell>
          <cell r="BV902">
            <v>-3355.78119950986</v>
          </cell>
          <cell r="BW902">
            <v>31085.691194201238</v>
          </cell>
          <cell r="BX902">
            <v>62837.844834778982</v>
          </cell>
          <cell r="BY902">
            <v>84409.148456518829</v>
          </cell>
          <cell r="BZ902">
            <v>71416.037338335358</v>
          </cell>
          <cell r="CA902">
            <v>361.54635405627778</v>
          </cell>
          <cell r="CB902">
            <v>-29490.243848357844</v>
          </cell>
          <cell r="CC902">
            <v>-25657.580027330958</v>
          </cell>
        </row>
        <row r="903">
          <cell r="D903" t="str">
            <v>Central Costs</v>
          </cell>
          <cell r="AW903">
            <v>9664.6761348984564</v>
          </cell>
          <cell r="AX903">
            <v>10470.688361626721</v>
          </cell>
          <cell r="AY903">
            <v>9853.065663133375</v>
          </cell>
          <cell r="AZ903">
            <v>13907.49685608296</v>
          </cell>
          <cell r="BA903">
            <v>19852.744807137082</v>
          </cell>
          <cell r="BB903">
            <v>9118.6622526948631</v>
          </cell>
          <cell r="BC903">
            <v>25890.787940183294</v>
          </cell>
          <cell r="BD903">
            <v>27826.239770931679</v>
          </cell>
          <cell r="BE903">
            <v>23092.110923083394</v>
          </cell>
          <cell r="BF903">
            <v>20489.203363688237</v>
          </cell>
          <cell r="BG903">
            <v>20892.451553898511</v>
          </cell>
          <cell r="BH903">
            <v>21805.119613850286</v>
          </cell>
          <cell r="BR903">
            <v>12077.109272961836</v>
          </cell>
          <cell r="BS903">
            <v>11528.151311870242</v>
          </cell>
          <cell r="BT903">
            <v>10508.885651269764</v>
          </cell>
          <cell r="BU903">
            <v>11220.363837160985</v>
          </cell>
          <cell r="BV903">
            <v>13590.150765149228</v>
          </cell>
          <cell r="BW903">
            <v>13725.22154425794</v>
          </cell>
          <cell r="BX903">
            <v>16270.333006794681</v>
          </cell>
          <cell r="BY903">
            <v>17501.11686703295</v>
          </cell>
          <cell r="BZ903">
            <v>18372.575619178315</v>
          </cell>
          <cell r="CA903">
            <v>10299.267398723401</v>
          </cell>
          <cell r="CB903">
            <v>8347.305392127193</v>
          </cell>
          <cell r="CC903">
            <v>9462.6447993565525</v>
          </cell>
        </row>
        <row r="904">
          <cell r="D904" t="str">
            <v>EBITDA</v>
          </cell>
          <cell r="AW904">
            <v>-24605.980383407368</v>
          </cell>
          <cell r="AX904">
            <v>-33445.519524021227</v>
          </cell>
          <cell r="AY904">
            <v>-41018.824673620831</v>
          </cell>
          <cell r="AZ904">
            <v>-24473.055241059221</v>
          </cell>
          <cell r="BA904">
            <v>-31055.153979477844</v>
          </cell>
          <cell r="BB904">
            <v>-6955.6976108298695</v>
          </cell>
          <cell r="BC904">
            <v>-7975.7523019422551</v>
          </cell>
          <cell r="BD904">
            <v>18314.755625916623</v>
          </cell>
          <cell r="BE904">
            <v>-15807.779452835017</v>
          </cell>
          <cell r="BF904">
            <v>-10671.53058909754</v>
          </cell>
          <cell r="BG904">
            <v>-21047.813800413624</v>
          </cell>
          <cell r="BH904">
            <v>-6916.0313794461836</v>
          </cell>
          <cell r="BR904">
            <v>-14225.245957498013</v>
          </cell>
          <cell r="BS904">
            <v>-29732.755449348348</v>
          </cell>
          <cell r="BT904">
            <v>-38265.818966962877</v>
          </cell>
          <cell r="BU904">
            <v>-11925.094094635075</v>
          </cell>
          <cell r="BV904">
            <v>-16945.931964659088</v>
          </cell>
          <cell r="BW904">
            <v>17360.469649943298</v>
          </cell>
          <cell r="BX904">
            <v>46567.511827984301</v>
          </cell>
          <cell r="BY904">
            <v>66908.03158948588</v>
          </cell>
          <cell r="BZ904">
            <v>53043.461719157043</v>
          </cell>
          <cell r="CA904">
            <v>-9937.7210446671234</v>
          </cell>
          <cell r="CB904">
            <v>-37837.549240485037</v>
          </cell>
          <cell r="CC904">
            <v>-35120.22482668751</v>
          </cell>
        </row>
        <row r="905">
          <cell r="D905" t="str">
            <v>Depreciation</v>
          </cell>
          <cell r="AW905">
            <v>17048.87</v>
          </cell>
          <cell r="AX905">
            <v>18197.740000000002</v>
          </cell>
          <cell r="AY905">
            <v>17048.87</v>
          </cell>
          <cell r="AZ905">
            <v>17048.740000000002</v>
          </cell>
          <cell r="BA905">
            <v>18658.63</v>
          </cell>
          <cell r="BB905">
            <v>18087.760000000002</v>
          </cell>
          <cell r="BC905">
            <v>17292.239999999994</v>
          </cell>
          <cell r="BD905">
            <v>19292.250000000004</v>
          </cell>
          <cell r="BE905">
            <v>17156.150000000009</v>
          </cell>
          <cell r="BF905">
            <v>17155.969999999987</v>
          </cell>
          <cell r="BG905">
            <v>17156.120000000024</v>
          </cell>
          <cell r="BH905">
            <v>18652.53</v>
          </cell>
          <cell r="BR905">
            <v>17747.789999999994</v>
          </cell>
          <cell r="BS905">
            <v>19297.45183529564</v>
          </cell>
          <cell r="BT905">
            <v>19347.41282725674</v>
          </cell>
          <cell r="BU905">
            <v>19432.074662552383</v>
          </cell>
          <cell r="BV905">
            <v>19517.035654513482</v>
          </cell>
          <cell r="BW905">
            <v>19566.697489809128</v>
          </cell>
          <cell r="BX905">
            <v>18899.178481770228</v>
          </cell>
          <cell r="BY905">
            <v>18947.025565596068</v>
          </cell>
          <cell r="BZ905">
            <v>18995.151831520147</v>
          </cell>
          <cell r="CA905">
            <v>19042.998915345983</v>
          </cell>
          <cell r="CB905">
            <v>19091.125181270065</v>
          </cell>
          <cell r="CC905">
            <v>19139.622265095903</v>
          </cell>
        </row>
        <row r="906">
          <cell r="D906" t="str">
            <v>EBIT</v>
          </cell>
          <cell r="AW906">
            <v>-41654.850383407364</v>
          </cell>
          <cell r="AX906">
            <v>-51643.259524021225</v>
          </cell>
          <cell r="AY906">
            <v>-58067.694673620834</v>
          </cell>
          <cell r="AZ906">
            <v>-41521.795241059226</v>
          </cell>
          <cell r="BA906">
            <v>-49713.783979477841</v>
          </cell>
          <cell r="BB906">
            <v>-25043.457610829872</v>
          </cell>
          <cell r="BC906">
            <v>-25267.992301942249</v>
          </cell>
          <cell r="BD906">
            <v>-977.49437408338054</v>
          </cell>
          <cell r="BE906">
            <v>-32963.929452835029</v>
          </cell>
          <cell r="BF906">
            <v>-27827.500589097526</v>
          </cell>
          <cell r="BG906">
            <v>-38203.933800413652</v>
          </cell>
          <cell r="BH906">
            <v>-25568.561379446182</v>
          </cell>
          <cell r="BR906">
            <v>-31973.035957498007</v>
          </cell>
          <cell r="BS906">
            <v>-49030.207284643984</v>
          </cell>
          <cell r="BT906">
            <v>-57613.231794219617</v>
          </cell>
          <cell r="BU906">
            <v>-31357.168757187457</v>
          </cell>
          <cell r="BV906">
            <v>-36462.967619172574</v>
          </cell>
          <cell r="BW906">
            <v>-2206.2278398658309</v>
          </cell>
          <cell r="BX906">
            <v>27668.333346214073</v>
          </cell>
          <cell r="BY906">
            <v>47961.006023889815</v>
          </cell>
          <cell r="BZ906">
            <v>34048.309887636897</v>
          </cell>
          <cell r="CA906">
            <v>-28980.719960013106</v>
          </cell>
          <cell r="CB906">
            <v>-56928.674421755102</v>
          </cell>
          <cell r="CC906">
            <v>-54259.847091783413</v>
          </cell>
        </row>
        <row r="907">
          <cell r="BH907">
            <v>-418454.25331023429</v>
          </cell>
          <cell r="CC907">
            <v>-239134.43146839831</v>
          </cell>
        </row>
        <row r="910">
          <cell r="D910" t="str">
            <v>Modlin Travel Retail</v>
          </cell>
          <cell r="AW910" t="str">
            <v>01.2017</v>
          </cell>
          <cell r="AX910" t="str">
            <v>02.2017</v>
          </cell>
          <cell r="AY910" t="str">
            <v>03.2017</v>
          </cell>
          <cell r="AZ910" t="str">
            <v>04.2017</v>
          </cell>
          <cell r="BA910" t="str">
            <v>05.2017</v>
          </cell>
          <cell r="BB910" t="str">
            <v>06.2017</v>
          </cell>
          <cell r="BC910" t="str">
            <v>07.2017</v>
          </cell>
          <cell r="BD910" t="str">
            <v>08.2017</v>
          </cell>
          <cell r="BE910" t="str">
            <v>09.2017</v>
          </cell>
          <cell r="BF910" t="str">
            <v>10.2017</v>
          </cell>
          <cell r="BG910" t="str">
            <v>11.2017</v>
          </cell>
          <cell r="BH910" t="str">
            <v>12.2017</v>
          </cell>
          <cell r="BR910" t="str">
            <v>01.2018</v>
          </cell>
          <cell r="BS910" t="str">
            <v>02.2018</v>
          </cell>
          <cell r="BT910" t="str">
            <v>03.2018</v>
          </cell>
          <cell r="BU910" t="str">
            <v>04.2018</v>
          </cell>
          <cell r="BV910" t="str">
            <v>05.2018</v>
          </cell>
          <cell r="BW910" t="str">
            <v>06.2018</v>
          </cell>
          <cell r="BX910" t="str">
            <v>07.2018</v>
          </cell>
          <cell r="BY910" t="str">
            <v>08.2018</v>
          </cell>
          <cell r="BZ910" t="str">
            <v>09.2018</v>
          </cell>
          <cell r="CA910" t="str">
            <v>10.2018</v>
          </cell>
          <cell r="CB910" t="str">
            <v>11.2018</v>
          </cell>
          <cell r="CC910" t="str">
            <v>12.2018</v>
          </cell>
        </row>
        <row r="911">
          <cell r="AW911" t="str">
            <v>Actual</v>
          </cell>
          <cell r="AX911" t="str">
            <v>Actual</v>
          </cell>
          <cell r="AY911" t="str">
            <v>Actual</v>
          </cell>
          <cell r="AZ911" t="str">
            <v>Actual</v>
          </cell>
          <cell r="BA911" t="str">
            <v>Actual</v>
          </cell>
          <cell r="BB911" t="str">
            <v>Actual</v>
          </cell>
          <cell r="BC911" t="str">
            <v>Actual</v>
          </cell>
          <cell r="BD911" t="str">
            <v>Actual</v>
          </cell>
          <cell r="BE911" t="str">
            <v>Actual</v>
          </cell>
          <cell r="BF911" t="str">
            <v>Actual</v>
          </cell>
          <cell r="BG911" t="str">
            <v>Actual</v>
          </cell>
          <cell r="BH911" t="str">
            <v>Actual</v>
          </cell>
          <cell r="BR911" t="str">
            <v>Budget</v>
          </cell>
          <cell r="BS911" t="str">
            <v>Budget</v>
          </cell>
          <cell r="BT911" t="str">
            <v>Budget</v>
          </cell>
          <cell r="BU911" t="str">
            <v>Budget</v>
          </cell>
          <cell r="BV911" t="str">
            <v>Budget</v>
          </cell>
          <cell r="BW911" t="str">
            <v>Budget</v>
          </cell>
          <cell r="BX911" t="str">
            <v>Budget</v>
          </cell>
          <cell r="BY911" t="str">
            <v>Budget</v>
          </cell>
          <cell r="BZ911" t="str">
            <v>Budget</v>
          </cell>
          <cell r="CA911" t="str">
            <v>Budget</v>
          </cell>
          <cell r="CB911" t="str">
            <v>Budget</v>
          </cell>
          <cell r="CC911" t="str">
            <v>Budget</v>
          </cell>
        </row>
        <row r="912">
          <cell r="D912" t="str">
            <v>NET SALES</v>
          </cell>
          <cell r="AW912">
            <v>221301.08</v>
          </cell>
          <cell r="AX912">
            <v>216378.16</v>
          </cell>
          <cell r="AY912">
            <v>205798.13</v>
          </cell>
          <cell r="AZ912">
            <v>242263.58999999997</v>
          </cell>
          <cell r="BA912">
            <v>269248.51</v>
          </cell>
          <cell r="BB912">
            <v>298913.88000000012</v>
          </cell>
          <cell r="BC912">
            <v>288196.83999999985</v>
          </cell>
          <cell r="BD912">
            <v>270325.3600000001</v>
          </cell>
          <cell r="BE912">
            <v>303514.94999999995</v>
          </cell>
          <cell r="BF912">
            <v>317713.58999999985</v>
          </cell>
          <cell r="BG912">
            <v>308040.54000000004</v>
          </cell>
          <cell r="BH912">
            <v>275944.85000000009</v>
          </cell>
          <cell r="BR912">
            <v>246748.31776288987</v>
          </cell>
          <cell r="BS912">
            <v>242007.01225560351</v>
          </cell>
          <cell r="BT912">
            <v>234223.34945100965</v>
          </cell>
          <cell r="BU912">
            <v>273877.9141499782</v>
          </cell>
          <cell r="BV912">
            <v>302787.42919188121</v>
          </cell>
          <cell r="BW912">
            <v>343722.43752351258</v>
          </cell>
          <cell r="BX912">
            <v>333472.369999788</v>
          </cell>
          <cell r="BY912">
            <v>320638.82193373871</v>
          </cell>
          <cell r="BZ912">
            <v>351449.97759511566</v>
          </cell>
          <cell r="CA912">
            <v>280250.20496633498</v>
          </cell>
          <cell r="CB912">
            <v>278129.28797542152</v>
          </cell>
          <cell r="CC912">
            <v>278158.54748857196</v>
          </cell>
        </row>
        <row r="913">
          <cell r="D913" t="str">
            <v>COGS</v>
          </cell>
          <cell r="AW913">
            <v>159453.09704541907</v>
          </cell>
          <cell r="AX913">
            <v>162283.38958394807</v>
          </cell>
          <cell r="AY913">
            <v>149180.37608601272</v>
          </cell>
          <cell r="AZ913">
            <v>179922.80180556557</v>
          </cell>
          <cell r="BA913">
            <v>191563.86596948316</v>
          </cell>
          <cell r="BB913">
            <v>224975.99039962026</v>
          </cell>
          <cell r="BC913">
            <v>212245.84467978403</v>
          </cell>
          <cell r="BD913">
            <v>197976.2077187472</v>
          </cell>
          <cell r="BE913">
            <v>228085.84261292772</v>
          </cell>
          <cell r="BF913">
            <v>248000.8613244874</v>
          </cell>
          <cell r="BG913">
            <v>238877.27863803844</v>
          </cell>
          <cell r="BH913">
            <v>210968.07872983025</v>
          </cell>
          <cell r="BR913">
            <v>174749.55052665737</v>
          </cell>
          <cell r="BS913">
            <v>179286.61427133693</v>
          </cell>
          <cell r="BT913">
            <v>168147.9631006631</v>
          </cell>
          <cell r="BU913">
            <v>199264.11106075664</v>
          </cell>
          <cell r="BV913">
            <v>220657.17552831623</v>
          </cell>
          <cell r="BW913">
            <v>256710.61913454306</v>
          </cell>
          <cell r="BX913">
            <v>241268.52227957267</v>
          </cell>
          <cell r="BY913">
            <v>226827.77305158347</v>
          </cell>
          <cell r="BZ913">
            <v>260649.45387471688</v>
          </cell>
          <cell r="CA913">
            <v>203178.03801650507</v>
          </cell>
          <cell r="CB913">
            <v>208693.25560387148</v>
          </cell>
          <cell r="CC913">
            <v>201310.55667265551</v>
          </cell>
        </row>
        <row r="914">
          <cell r="D914" t="str">
            <v>GROSS MARGIN</v>
          </cell>
          <cell r="AW914">
            <v>61847.982954580919</v>
          </cell>
          <cell r="AX914">
            <v>54094.770416051935</v>
          </cell>
          <cell r="AY914">
            <v>56617.753913987282</v>
          </cell>
          <cell r="AZ914">
            <v>62340.788194434397</v>
          </cell>
          <cell r="BA914">
            <v>77684.644030516851</v>
          </cell>
          <cell r="BB914">
            <v>73937.889600379858</v>
          </cell>
          <cell r="BC914">
            <v>75950.995320215821</v>
          </cell>
          <cell r="BD914">
            <v>72349.1522812529</v>
          </cell>
          <cell r="BE914">
            <v>75429.107387072232</v>
          </cell>
          <cell r="BF914">
            <v>69712.728675512451</v>
          </cell>
          <cell r="BG914">
            <v>69163.261361961602</v>
          </cell>
          <cell r="BH914">
            <v>64976.771270169847</v>
          </cell>
          <cell r="BR914">
            <v>71998.767236232496</v>
          </cell>
          <cell r="BS914">
            <v>62720.397984266572</v>
          </cell>
          <cell r="BT914">
            <v>66075.386350346555</v>
          </cell>
          <cell r="BU914">
            <v>74613.803089221561</v>
          </cell>
          <cell r="BV914">
            <v>82130.253663564974</v>
          </cell>
          <cell r="BW914">
            <v>87011.818388969521</v>
          </cell>
          <cell r="BX914">
            <v>92203.84772021533</v>
          </cell>
          <cell r="BY914">
            <v>93811.048882155243</v>
          </cell>
          <cell r="BZ914">
            <v>90800.523720398778</v>
          </cell>
          <cell r="CA914">
            <v>77072.166949829902</v>
          </cell>
          <cell r="CB914">
            <v>69436.032371550042</v>
          </cell>
          <cell r="CC914">
            <v>76847.990815916448</v>
          </cell>
        </row>
        <row r="915">
          <cell r="D915" t="str">
            <v>Income from suppliers</v>
          </cell>
          <cell r="AW915">
            <v>3909.9745573453656</v>
          </cell>
          <cell r="AX915">
            <v>3444.0436069570801</v>
          </cell>
          <cell r="AY915">
            <v>3009.2666209818003</v>
          </cell>
          <cell r="AZ915">
            <v>2827.4945766262676</v>
          </cell>
          <cell r="BA915">
            <v>3235.9649675815913</v>
          </cell>
          <cell r="BB915">
            <v>4774.5306341392807</v>
          </cell>
          <cell r="BC915">
            <v>4369.9193811611403</v>
          </cell>
          <cell r="BD915">
            <v>4365.01931124576</v>
          </cell>
          <cell r="BE915">
            <v>5056.5200763774628</v>
          </cell>
          <cell r="BF915">
            <v>5449.5069980603157</v>
          </cell>
          <cell r="BG915">
            <v>5220.6352072515747</v>
          </cell>
          <cell r="BH915">
            <v>7875.8359462739536</v>
          </cell>
          <cell r="BR915">
            <v>6515.9736793902157</v>
          </cell>
          <cell r="BS915">
            <v>5321.7156355276102</v>
          </cell>
          <cell r="BT915">
            <v>4552.287479369943</v>
          </cell>
          <cell r="BU915">
            <v>3901.6930929734904</v>
          </cell>
          <cell r="BV915">
            <v>4281.9203532799766</v>
          </cell>
          <cell r="BW915">
            <v>4932.5415753555317</v>
          </cell>
          <cell r="BX915">
            <v>4745.8257172196636</v>
          </cell>
          <cell r="BY915">
            <v>4717.2325535778145</v>
          </cell>
          <cell r="BZ915">
            <v>4879.3427382990922</v>
          </cell>
          <cell r="CA915">
            <v>4075.291785469889</v>
          </cell>
          <cell r="CB915">
            <v>4097.8279301067032</v>
          </cell>
          <cell r="CC915">
            <v>4291.9571175501642</v>
          </cell>
        </row>
        <row r="916">
          <cell r="D916" t="str">
            <v>TOTAL MARGIN</v>
          </cell>
          <cell r="AW916">
            <v>65757.957511926288</v>
          </cell>
          <cell r="AX916">
            <v>57538.814023009014</v>
          </cell>
          <cell r="AY916">
            <v>59627.02053496908</v>
          </cell>
          <cell r="AZ916">
            <v>65168.282771060665</v>
          </cell>
          <cell r="BA916">
            <v>80920.60899809844</v>
          </cell>
          <cell r="BB916">
            <v>78712.420234519144</v>
          </cell>
          <cell r="BC916">
            <v>80320.914701376954</v>
          </cell>
          <cell r="BD916">
            <v>76714.171592498664</v>
          </cell>
          <cell r="BE916">
            <v>80485.627463449695</v>
          </cell>
          <cell r="BF916">
            <v>75162.235673572766</v>
          </cell>
          <cell r="BG916">
            <v>74383.896569213175</v>
          </cell>
          <cell r="BH916">
            <v>72852.607216443808</v>
          </cell>
          <cell r="BR916">
            <v>78514.740915622708</v>
          </cell>
          <cell r="BS916">
            <v>68042.113619794181</v>
          </cell>
          <cell r="BT916">
            <v>70627.673829716499</v>
          </cell>
          <cell r="BU916">
            <v>78515.496182195056</v>
          </cell>
          <cell r="BV916">
            <v>86412.174016844947</v>
          </cell>
          <cell r="BW916">
            <v>91944.359964325049</v>
          </cell>
          <cell r="BX916">
            <v>96949.673437434991</v>
          </cell>
          <cell r="BY916">
            <v>98528.28143573305</v>
          </cell>
          <cell r="BZ916">
            <v>95679.86645869787</v>
          </cell>
          <cell r="CA916">
            <v>81147.458735299791</v>
          </cell>
          <cell r="CB916">
            <v>73533.86030165675</v>
          </cell>
          <cell r="CC916">
            <v>81139.94793346661</v>
          </cell>
        </row>
        <row r="917">
          <cell r="D917" t="str">
            <v>Total Rent</v>
          </cell>
          <cell r="AW917">
            <v>21349.68</v>
          </cell>
          <cell r="AX917">
            <v>19976.669999999998</v>
          </cell>
          <cell r="AY917">
            <v>18337.5</v>
          </cell>
          <cell r="AZ917">
            <v>20642.589999999997</v>
          </cell>
          <cell r="BA917">
            <v>23138.63</v>
          </cell>
          <cell r="BB917">
            <v>23631.620000000003</v>
          </cell>
          <cell r="BC917">
            <v>24774.049999999996</v>
          </cell>
          <cell r="BD917">
            <v>24366.14</v>
          </cell>
          <cell r="BE917">
            <v>24893.54</v>
          </cell>
          <cell r="BF917">
            <v>24549.990000000005</v>
          </cell>
          <cell r="BG917">
            <v>23024.809999999998</v>
          </cell>
          <cell r="BH917">
            <v>22853.009999999995</v>
          </cell>
          <cell r="BR917">
            <v>21239.304471256575</v>
          </cell>
          <cell r="BS917">
            <v>18473.807444961909</v>
          </cell>
          <cell r="BT917">
            <v>19185.157184799737</v>
          </cell>
          <cell r="BU917">
            <v>22020.393951348338</v>
          </cell>
          <cell r="BV917">
            <v>23705.087723865727</v>
          </cell>
          <cell r="BW917">
            <v>25666.8189362019</v>
          </cell>
          <cell r="BX917">
            <v>26414.333820747383</v>
          </cell>
          <cell r="BY917">
            <v>26332.161523018589</v>
          </cell>
          <cell r="BZ917">
            <v>27082.102254918958</v>
          </cell>
          <cell r="CA917">
            <v>24591.119222677673</v>
          </cell>
          <cell r="CB917">
            <v>21400.689178999986</v>
          </cell>
          <cell r="CC917">
            <v>24694.186687424775</v>
          </cell>
        </row>
        <row r="918">
          <cell r="D918" t="str">
            <v>Staff</v>
          </cell>
          <cell r="AW918">
            <v>21529.849999999995</v>
          </cell>
          <cell r="AX918">
            <v>20929.329999999998</v>
          </cell>
          <cell r="AY918">
            <v>29366.69</v>
          </cell>
          <cell r="AZ918">
            <v>33623.850000000006</v>
          </cell>
          <cell r="BA918">
            <v>23569.960000000006</v>
          </cell>
          <cell r="BB918">
            <v>11791.470000000001</v>
          </cell>
          <cell r="BC918">
            <v>22317.139999999996</v>
          </cell>
          <cell r="BD918">
            <v>26653.940000000002</v>
          </cell>
          <cell r="BE918">
            <v>22493.100000000002</v>
          </cell>
          <cell r="BF918">
            <v>20315.020000000004</v>
          </cell>
          <cell r="BG918">
            <v>22455.850000000002</v>
          </cell>
          <cell r="BH918">
            <v>7878.199999999998</v>
          </cell>
          <cell r="BR918">
            <v>27571.011666666662</v>
          </cell>
          <cell r="BS918">
            <v>27571.011666666662</v>
          </cell>
          <cell r="BT918">
            <v>27571.011666666662</v>
          </cell>
          <cell r="BU918">
            <v>27571.011666666662</v>
          </cell>
          <cell r="BV918">
            <v>27571.011666666662</v>
          </cell>
          <cell r="BW918">
            <v>27571.011666666662</v>
          </cell>
          <cell r="BX918">
            <v>27571.011666666662</v>
          </cell>
          <cell r="BY918">
            <v>27571.011666666662</v>
          </cell>
          <cell r="BZ918">
            <v>27647.896666666664</v>
          </cell>
          <cell r="CA918">
            <v>27647.896666666664</v>
          </cell>
          <cell r="CB918">
            <v>27647.896666666664</v>
          </cell>
          <cell r="CC918">
            <v>27647.896666666664</v>
          </cell>
        </row>
        <row r="919">
          <cell r="D919" t="str">
            <v>Warehouse &amp; Distribution Costs</v>
          </cell>
          <cell r="AW919">
            <v>0</v>
          </cell>
          <cell r="AX919">
            <v>0</v>
          </cell>
          <cell r="AY919">
            <v>0</v>
          </cell>
          <cell r="AZ919">
            <v>0</v>
          </cell>
          <cell r="BA919">
            <v>0</v>
          </cell>
          <cell r="BB919">
            <v>0</v>
          </cell>
          <cell r="BC919">
            <v>0</v>
          </cell>
          <cell r="BD919">
            <v>0</v>
          </cell>
          <cell r="BE919">
            <v>0</v>
          </cell>
          <cell r="BF919">
            <v>0</v>
          </cell>
          <cell r="BG919">
            <v>0</v>
          </cell>
          <cell r="BH919">
            <v>0</v>
          </cell>
          <cell r="BR919">
            <v>43.75</v>
          </cell>
          <cell r="BS919">
            <v>43.75</v>
          </cell>
          <cell r="BT919">
            <v>43.75</v>
          </cell>
          <cell r="BU919">
            <v>43.75</v>
          </cell>
          <cell r="BV919">
            <v>43.75</v>
          </cell>
          <cell r="BW919">
            <v>43.75</v>
          </cell>
          <cell r="BX919">
            <v>43.75</v>
          </cell>
          <cell r="BY919">
            <v>43.75</v>
          </cell>
          <cell r="BZ919">
            <v>43.75</v>
          </cell>
          <cell r="CA919">
            <v>43.75</v>
          </cell>
          <cell r="CB919">
            <v>43.75</v>
          </cell>
          <cell r="CC919">
            <v>43.75</v>
          </cell>
        </row>
        <row r="920">
          <cell r="D920" t="str">
            <v>Utilities / Supplies / Services</v>
          </cell>
          <cell r="AW920">
            <v>3468.66</v>
          </cell>
          <cell r="AX920">
            <v>3439.9300000000007</v>
          </cell>
          <cell r="AY920">
            <v>3057.5</v>
          </cell>
          <cell r="AZ920">
            <v>2121.12</v>
          </cell>
          <cell r="BA920">
            <v>3526.1099999999997</v>
          </cell>
          <cell r="BB920">
            <v>4721.1100000000006</v>
          </cell>
          <cell r="BC920">
            <v>4412.37</v>
          </cell>
          <cell r="BD920">
            <v>8757.81</v>
          </cell>
          <cell r="BE920">
            <v>6220.130000000001</v>
          </cell>
          <cell r="BF920">
            <v>6069.7400000000007</v>
          </cell>
          <cell r="BG920">
            <v>6646.630000000001</v>
          </cell>
          <cell r="BH920">
            <v>8438.32</v>
          </cell>
          <cell r="BR920">
            <v>4529.9363555555547</v>
          </cell>
          <cell r="BS920">
            <v>4529.9363555555547</v>
          </cell>
          <cell r="BT920">
            <v>4529.9363555555547</v>
          </cell>
          <cell r="BU920">
            <v>4529.9363555555547</v>
          </cell>
          <cell r="BV920">
            <v>4529.9363555555547</v>
          </cell>
          <cell r="BW920">
            <v>4529.9363555555547</v>
          </cell>
          <cell r="BX920">
            <v>4529.9363555555547</v>
          </cell>
          <cell r="BY920">
            <v>4529.9363555555547</v>
          </cell>
          <cell r="BZ920">
            <v>4529.9363555555547</v>
          </cell>
          <cell r="CA920">
            <v>4529.9363555555547</v>
          </cell>
          <cell r="CB920">
            <v>4529.9363555555547</v>
          </cell>
          <cell r="CC920">
            <v>4529.9363555555547</v>
          </cell>
        </row>
        <row r="921">
          <cell r="D921" t="str">
            <v>Tax, Duty &amp; Other Charges</v>
          </cell>
          <cell r="AW921">
            <v>41</v>
          </cell>
          <cell r="AX921">
            <v>44</v>
          </cell>
          <cell r="AY921">
            <v>44</v>
          </cell>
          <cell r="AZ921">
            <v>44</v>
          </cell>
          <cell r="BA921">
            <v>44</v>
          </cell>
          <cell r="BB921">
            <v>44</v>
          </cell>
          <cell r="BC921">
            <v>44</v>
          </cell>
          <cell r="BD921">
            <v>44</v>
          </cell>
          <cell r="BE921">
            <v>44</v>
          </cell>
          <cell r="BF921">
            <v>44</v>
          </cell>
          <cell r="BG921">
            <v>44</v>
          </cell>
          <cell r="BH921">
            <v>44</v>
          </cell>
          <cell r="BR921">
            <v>43.75</v>
          </cell>
          <cell r="BS921">
            <v>43.75</v>
          </cell>
          <cell r="BT921">
            <v>43.75</v>
          </cell>
          <cell r="BU921">
            <v>43.75</v>
          </cell>
          <cell r="BV921">
            <v>43.75</v>
          </cell>
          <cell r="BW921">
            <v>43.75</v>
          </cell>
          <cell r="BX921">
            <v>43.75</v>
          </cell>
          <cell r="BY921">
            <v>43.75</v>
          </cell>
          <cell r="BZ921">
            <v>43.75</v>
          </cell>
          <cell r="CA921">
            <v>43.75</v>
          </cell>
          <cell r="CB921">
            <v>43.75</v>
          </cell>
          <cell r="CC921">
            <v>43.75</v>
          </cell>
        </row>
        <row r="922">
          <cell r="D922" t="str">
            <v>Marketing</v>
          </cell>
          <cell r="AW922">
            <v>0</v>
          </cell>
          <cell r="AX922">
            <v>24.86</v>
          </cell>
          <cell r="AY922">
            <v>71.19</v>
          </cell>
          <cell r="AZ922">
            <v>0</v>
          </cell>
          <cell r="BA922">
            <v>0</v>
          </cell>
          <cell r="BB922">
            <v>0</v>
          </cell>
          <cell r="BC922">
            <v>1481.68</v>
          </cell>
          <cell r="BD922">
            <v>454</v>
          </cell>
          <cell r="BE922">
            <v>453.99999999999977</v>
          </cell>
          <cell r="BF922">
            <v>-907.99999999999977</v>
          </cell>
          <cell r="BG922">
            <v>1653.9999999999998</v>
          </cell>
          <cell r="BH922">
            <v>-473.66999999999962</v>
          </cell>
          <cell r="BR922">
            <v>417.22400632279215</v>
          </cell>
          <cell r="BS922">
            <v>380.15715226873806</v>
          </cell>
          <cell r="BT922">
            <v>417.22400632279215</v>
          </cell>
          <cell r="BU922">
            <v>380.15715226873812</v>
          </cell>
          <cell r="BV922">
            <v>380.15715226873812</v>
          </cell>
          <cell r="BW922">
            <v>380.15715226873812</v>
          </cell>
          <cell r="BX922">
            <v>380.15715226873812</v>
          </cell>
          <cell r="BY922">
            <v>380.15715226873812</v>
          </cell>
          <cell r="BZ922">
            <v>380.15715226873812</v>
          </cell>
          <cell r="CA922">
            <v>2695.2254117281973</v>
          </cell>
          <cell r="CB922">
            <v>380.15715226873806</v>
          </cell>
          <cell r="CC922">
            <v>380.15715226873806</v>
          </cell>
        </row>
        <row r="923">
          <cell r="D923" t="str">
            <v>TOTAL COST</v>
          </cell>
          <cell r="AW923">
            <v>46389.19</v>
          </cell>
          <cell r="AX923">
            <v>44414.79</v>
          </cell>
          <cell r="AY923">
            <v>50876.880000000005</v>
          </cell>
          <cell r="AZ923">
            <v>56431.560000000005</v>
          </cell>
          <cell r="BA923">
            <v>50278.700000000012</v>
          </cell>
          <cell r="BB923">
            <v>40188.200000000004</v>
          </cell>
          <cell r="BC923">
            <v>53029.239999999991</v>
          </cell>
          <cell r="BD923">
            <v>60275.89</v>
          </cell>
          <cell r="BE923">
            <v>54104.770000000004</v>
          </cell>
          <cell r="BF923">
            <v>50070.750000000007</v>
          </cell>
          <cell r="BG923">
            <v>53825.290000000008</v>
          </cell>
          <cell r="BH923">
            <v>38739.859999999993</v>
          </cell>
          <cell r="BR923">
            <v>53844.976499801582</v>
          </cell>
          <cell r="BS923">
            <v>51042.412619452865</v>
          </cell>
          <cell r="BT923">
            <v>51790.829213344747</v>
          </cell>
          <cell r="BU923">
            <v>54588.999125839291</v>
          </cell>
          <cell r="BV923">
            <v>56273.692898356676</v>
          </cell>
          <cell r="BW923">
            <v>58235.424110692853</v>
          </cell>
          <cell r="BX923">
            <v>58982.938995238335</v>
          </cell>
          <cell r="BY923">
            <v>58900.766697509542</v>
          </cell>
          <cell r="BZ923">
            <v>59727.59242940991</v>
          </cell>
          <cell r="CA923">
            <v>59551.67765662809</v>
          </cell>
          <cell r="CB923">
            <v>54046.179353490938</v>
          </cell>
          <cell r="CC923">
            <v>57339.67686191573</v>
          </cell>
        </row>
        <row r="924">
          <cell r="D924" t="str">
            <v>STORE CASH CONTRIBUTION</v>
          </cell>
          <cell r="AW924">
            <v>19368.767511926286</v>
          </cell>
          <cell r="AX924">
            <v>13124.024023009013</v>
          </cell>
          <cell r="AY924">
            <v>8750.1405349690758</v>
          </cell>
          <cell r="AZ924">
            <v>8736.7227710606603</v>
          </cell>
          <cell r="BA924">
            <v>30641.908998098428</v>
          </cell>
          <cell r="BB924">
            <v>38524.22023451914</v>
          </cell>
          <cell r="BC924">
            <v>27291.674701376964</v>
          </cell>
          <cell r="BD924">
            <v>16438.281592498664</v>
          </cell>
          <cell r="BE924">
            <v>26380.857463449691</v>
          </cell>
          <cell r="BF924">
            <v>25091.485673572759</v>
          </cell>
          <cell r="BG924">
            <v>20558.606569213167</v>
          </cell>
          <cell r="BH924">
            <v>34112.747216443815</v>
          </cell>
          <cell r="BR924">
            <v>24669.764415821126</v>
          </cell>
          <cell r="BS924">
            <v>16999.701000341316</v>
          </cell>
          <cell r="BT924">
            <v>18836.844616371753</v>
          </cell>
          <cell r="BU924">
            <v>23926.497056355765</v>
          </cell>
          <cell r="BV924">
            <v>30138.481118488271</v>
          </cell>
          <cell r="BW924">
            <v>33708.935853632196</v>
          </cell>
          <cell r="BX924">
            <v>37966.734442196655</v>
          </cell>
          <cell r="BY924">
            <v>39627.514738223508</v>
          </cell>
          <cell r="BZ924">
            <v>35952.274029287961</v>
          </cell>
          <cell r="CA924">
            <v>21595.781078671702</v>
          </cell>
          <cell r="CB924">
            <v>19487.680948165813</v>
          </cell>
          <cell r="CC924">
            <v>23800.27107155088</v>
          </cell>
        </row>
        <row r="925">
          <cell r="D925" t="str">
            <v>Central Costs</v>
          </cell>
          <cell r="AW925">
            <v>11220.357702145044</v>
          </cell>
          <cell r="AX925">
            <v>13637.169162362299</v>
          </cell>
          <cell r="AY925">
            <v>11244.218103427667</v>
          </cell>
          <cell r="AZ925">
            <v>16170.958251767512</v>
          </cell>
          <cell r="BA925">
            <v>22404.246930192759</v>
          </cell>
          <cell r="BB925">
            <v>8984.5690522102286</v>
          </cell>
          <cell r="BC925">
            <v>18932.543890221237</v>
          </cell>
          <cell r="BD925">
            <v>17584.892203163967</v>
          </cell>
          <cell r="BE925">
            <v>20072.15956544075</v>
          </cell>
          <cell r="BF925">
            <v>24377.133896310686</v>
          </cell>
          <cell r="BG925">
            <v>27840.61269723787</v>
          </cell>
          <cell r="BH925">
            <v>25216.597332987898</v>
          </cell>
          <cell r="BR925">
            <v>12591.304645695909</v>
          </cell>
          <cell r="BS925">
            <v>13584.583019100039</v>
          </cell>
          <cell r="BT925">
            <v>11906.185543695705</v>
          </cell>
          <cell r="BU925">
            <v>12864.630792850061</v>
          </cell>
          <cell r="BV925">
            <v>14504.10343164872</v>
          </cell>
          <cell r="BW925">
            <v>12583.618592554863</v>
          </cell>
          <cell r="BX925">
            <v>10332.937693986445</v>
          </cell>
          <cell r="BY925">
            <v>10301.007780974207</v>
          </cell>
          <cell r="BZ925">
            <v>12964.804239671328</v>
          </cell>
          <cell r="CA925">
            <v>11065.890536729989</v>
          </cell>
          <cell r="CB925">
            <v>12095.352749744474</v>
          </cell>
          <cell r="CC925">
            <v>12924.940546463797</v>
          </cell>
        </row>
        <row r="926">
          <cell r="D926" t="str">
            <v>EBITDA</v>
          </cell>
          <cell r="AW926">
            <v>8148.4098097812421</v>
          </cell>
          <cell r="AX926">
            <v>-513.14513935328614</v>
          </cell>
          <cell r="AY926">
            <v>-2494.0775684585915</v>
          </cell>
          <cell r="AZ926">
            <v>-7434.2354807068514</v>
          </cell>
          <cell r="BA926">
            <v>8237.6620679056687</v>
          </cell>
          <cell r="BB926">
            <v>29539.651182308909</v>
          </cell>
          <cell r="BC926">
            <v>8359.1308111557264</v>
          </cell>
          <cell r="BD926">
            <v>-1146.6106106653024</v>
          </cell>
          <cell r="BE926">
            <v>6308.6978980089407</v>
          </cell>
          <cell r="BF926">
            <v>714.35177726207257</v>
          </cell>
          <cell r="BG926">
            <v>-7282.0061280247028</v>
          </cell>
          <cell r="BH926">
            <v>8896.149883455917</v>
          </cell>
          <cell r="BR926">
            <v>12078.459770125217</v>
          </cell>
          <cell r="BS926">
            <v>3415.1179812412774</v>
          </cell>
          <cell r="BT926">
            <v>6930.6590726760478</v>
          </cell>
          <cell r="BU926">
            <v>11061.866263505704</v>
          </cell>
          <cell r="BV926">
            <v>15634.377686839551</v>
          </cell>
          <cell r="BW926">
            <v>21125.317261077333</v>
          </cell>
          <cell r="BX926">
            <v>27633.79674821021</v>
          </cell>
          <cell r="BY926">
            <v>29326.506957249301</v>
          </cell>
          <cell r="BZ926">
            <v>22987.469789616633</v>
          </cell>
          <cell r="CA926">
            <v>10529.890541941713</v>
          </cell>
          <cell r="CB926">
            <v>7392.328198421339</v>
          </cell>
          <cell r="CC926">
            <v>10875.330525087084</v>
          </cell>
        </row>
        <row r="927">
          <cell r="D927" t="str">
            <v>Depreciation</v>
          </cell>
          <cell r="AW927">
            <v>3011.35</v>
          </cell>
          <cell r="AX927">
            <v>3011.3399999999997</v>
          </cell>
          <cell r="AY927">
            <v>3011.3500000000013</v>
          </cell>
          <cell r="AZ927">
            <v>3011.3399999999983</v>
          </cell>
          <cell r="BA927">
            <v>3011.3500000000004</v>
          </cell>
          <cell r="BB927">
            <v>3011.34</v>
          </cell>
          <cell r="BC927">
            <v>3011.3499999999985</v>
          </cell>
          <cell r="BD927">
            <v>3011.34</v>
          </cell>
          <cell r="BE927">
            <v>3011.3500000000022</v>
          </cell>
          <cell r="BF927">
            <v>3011.34</v>
          </cell>
          <cell r="BG927">
            <v>3011.3500000000022</v>
          </cell>
          <cell r="BH927">
            <v>3255.9999999999986</v>
          </cell>
          <cell r="BR927">
            <v>3011.35</v>
          </cell>
          <cell r="BS927">
            <v>3197.1550375092374</v>
          </cell>
          <cell r="BT927">
            <v>3331.5092983470686</v>
          </cell>
          <cell r="BU927">
            <v>3509.9613946798354</v>
          </cell>
          <cell r="BV927">
            <v>3607.5509496353134</v>
          </cell>
          <cell r="BW927">
            <v>3705.1206930269041</v>
          </cell>
          <cell r="BX927">
            <v>3810.0631891588528</v>
          </cell>
          <cell r="BY927">
            <v>3907.632932550443</v>
          </cell>
          <cell r="BZ927">
            <v>4005.2224875059214</v>
          </cell>
          <cell r="CA927">
            <v>4066.027525015159</v>
          </cell>
          <cell r="CB927">
            <v>4170.9700211471072</v>
          </cell>
          <cell r="CC927">
            <v>4275.9027057151688</v>
          </cell>
        </row>
        <row r="928">
          <cell r="D928" t="str">
            <v>EBIT</v>
          </cell>
          <cell r="AW928">
            <v>5137.0598097812417</v>
          </cell>
          <cell r="AX928">
            <v>-3524.4851393532858</v>
          </cell>
          <cell r="AY928">
            <v>-5505.4275684585928</v>
          </cell>
          <cell r="AZ928">
            <v>-10445.57548070685</v>
          </cell>
          <cell r="BA928">
            <v>5226.3120679056683</v>
          </cell>
          <cell r="BB928">
            <v>26528.311182308909</v>
          </cell>
          <cell r="BC928">
            <v>5347.7808111557279</v>
          </cell>
          <cell r="BD928">
            <v>-4157.9506106653025</v>
          </cell>
          <cell r="BE928">
            <v>3297.3478980089385</v>
          </cell>
          <cell r="BF928">
            <v>-2296.9882227379276</v>
          </cell>
          <cell r="BG928">
            <v>-10293.356128024705</v>
          </cell>
          <cell r="BH928">
            <v>5640.1498834559188</v>
          </cell>
          <cell r="BR928">
            <v>9067.1097701252165</v>
          </cell>
          <cell r="BS928">
            <v>217.96294373204</v>
          </cell>
          <cell r="BT928">
            <v>3599.1497743289792</v>
          </cell>
          <cell r="BU928">
            <v>7551.904868825869</v>
          </cell>
          <cell r="BV928">
            <v>12026.826737204237</v>
          </cell>
          <cell r="BW928">
            <v>17420.196568050429</v>
          </cell>
          <cell r="BX928">
            <v>23823.733559051358</v>
          </cell>
          <cell r="BY928">
            <v>25418.87402469886</v>
          </cell>
          <cell r="BZ928">
            <v>18982.247302110711</v>
          </cell>
          <cell r="CA928">
            <v>6463.8630169265543</v>
          </cell>
          <cell r="CB928">
            <v>3221.3581772742318</v>
          </cell>
          <cell r="CC928">
            <v>6599.4278193719147</v>
          </cell>
        </row>
        <row r="929">
          <cell r="BH929">
            <v>14953.178502669742</v>
          </cell>
          <cell r="CC929">
            <v>134392.65456170042</v>
          </cell>
        </row>
        <row r="932">
          <cell r="D932" t="str">
            <v>DIPLOMATIC SALES</v>
          </cell>
          <cell r="AW932" t="str">
            <v>01.2017</v>
          </cell>
          <cell r="AX932" t="str">
            <v>02.2017</v>
          </cell>
          <cell r="AY932" t="str">
            <v>03.2017</v>
          </cell>
          <cell r="AZ932" t="str">
            <v>04.2017</v>
          </cell>
          <cell r="BA932" t="str">
            <v>05.2017</v>
          </cell>
          <cell r="BB932" t="str">
            <v>06.2017</v>
          </cell>
          <cell r="BC932" t="str">
            <v>07.2017</v>
          </cell>
          <cell r="BD932" t="str">
            <v>08.2017</v>
          </cell>
          <cell r="BE932" t="str">
            <v>09.2017</v>
          </cell>
          <cell r="BF932" t="str">
            <v>10.2017</v>
          </cell>
          <cell r="BG932" t="str">
            <v>11.2017</v>
          </cell>
          <cell r="BH932" t="str">
            <v>12.2017</v>
          </cell>
          <cell r="BR932" t="str">
            <v>01.2018</v>
          </cell>
          <cell r="BS932" t="str">
            <v>02.2018</v>
          </cell>
          <cell r="BT932" t="str">
            <v>03.2018</v>
          </cell>
          <cell r="BU932" t="str">
            <v>04.2018</v>
          </cell>
          <cell r="BV932" t="str">
            <v>05.2018</v>
          </cell>
          <cell r="BW932" t="str">
            <v>06.2018</v>
          </cell>
          <cell r="BX932" t="str">
            <v>07.2018</v>
          </cell>
          <cell r="BY932" t="str">
            <v>08.2018</v>
          </cell>
          <cell r="BZ932" t="str">
            <v>09.2018</v>
          </cell>
          <cell r="CA932" t="str">
            <v>10.2018</v>
          </cell>
          <cell r="CB932" t="str">
            <v>11.2018</v>
          </cell>
          <cell r="CC932" t="str">
            <v>12.2018</v>
          </cell>
        </row>
        <row r="933">
          <cell r="AW933" t="str">
            <v>Actual</v>
          </cell>
          <cell r="AX933" t="str">
            <v>Actual</v>
          </cell>
          <cell r="AY933" t="str">
            <v>Actual</v>
          </cell>
          <cell r="AZ933" t="str">
            <v>Actual</v>
          </cell>
          <cell r="BA933" t="str">
            <v>Actual</v>
          </cell>
          <cell r="BB933" t="str">
            <v>Actual</v>
          </cell>
          <cell r="BC933" t="str">
            <v>Actual</v>
          </cell>
          <cell r="BD933" t="str">
            <v>Actual</v>
          </cell>
          <cell r="BE933" t="str">
            <v>Actual</v>
          </cell>
          <cell r="BF933" t="str">
            <v>Actual</v>
          </cell>
          <cell r="BG933" t="str">
            <v>Actual</v>
          </cell>
          <cell r="BH933" t="str">
            <v>Actual</v>
          </cell>
          <cell r="BR933" t="str">
            <v>Budget</v>
          </cell>
          <cell r="BS933" t="str">
            <v>Budget</v>
          </cell>
          <cell r="BT933" t="str">
            <v>Budget</v>
          </cell>
          <cell r="BU933" t="str">
            <v>Budget</v>
          </cell>
          <cell r="BV933" t="str">
            <v>Budget</v>
          </cell>
          <cell r="BW933" t="str">
            <v>Budget</v>
          </cell>
          <cell r="BX933" t="str">
            <v>Budget</v>
          </cell>
          <cell r="BY933" t="str">
            <v>Budget</v>
          </cell>
          <cell r="BZ933" t="str">
            <v>Budget</v>
          </cell>
          <cell r="CA933" t="str">
            <v>Budget</v>
          </cell>
          <cell r="CB933" t="str">
            <v>Budget</v>
          </cell>
          <cell r="CC933" t="str">
            <v>Budget</v>
          </cell>
        </row>
        <row r="934">
          <cell r="D934" t="str">
            <v>NET SALES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B934">
            <v>0</v>
          </cell>
          <cell r="BC934">
            <v>0</v>
          </cell>
          <cell r="BD934">
            <v>0</v>
          </cell>
          <cell r="BE934">
            <v>0</v>
          </cell>
          <cell r="BF934">
            <v>0</v>
          </cell>
          <cell r="BG934">
            <v>0</v>
          </cell>
          <cell r="BH934">
            <v>0</v>
          </cell>
          <cell r="BR934">
            <v>0</v>
          </cell>
          <cell r="BS934">
            <v>0</v>
          </cell>
          <cell r="BT934">
            <v>0</v>
          </cell>
          <cell r="BU934">
            <v>0</v>
          </cell>
          <cell r="BV934">
            <v>0</v>
          </cell>
          <cell r="BW934">
            <v>0</v>
          </cell>
          <cell r="BX934">
            <v>0</v>
          </cell>
          <cell r="BY934">
            <v>0</v>
          </cell>
          <cell r="BZ934">
            <v>0</v>
          </cell>
          <cell r="CA934">
            <v>0</v>
          </cell>
          <cell r="CB934">
            <v>0</v>
          </cell>
          <cell r="CC934">
            <v>0</v>
          </cell>
        </row>
        <row r="935">
          <cell r="D935" t="str">
            <v>COGS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B935">
            <v>0</v>
          </cell>
          <cell r="BC935">
            <v>0</v>
          </cell>
          <cell r="BD935">
            <v>0</v>
          </cell>
          <cell r="BE935">
            <v>0</v>
          </cell>
          <cell r="BF935">
            <v>0</v>
          </cell>
          <cell r="BG935">
            <v>0</v>
          </cell>
          <cell r="BH935">
            <v>0</v>
          </cell>
          <cell r="BR935">
            <v>0</v>
          </cell>
          <cell r="BS935">
            <v>0</v>
          </cell>
          <cell r="BT935">
            <v>0</v>
          </cell>
          <cell r="BU935">
            <v>0</v>
          </cell>
          <cell r="BV935">
            <v>0</v>
          </cell>
          <cell r="BW935">
            <v>0</v>
          </cell>
          <cell r="BX935">
            <v>0</v>
          </cell>
          <cell r="BY935">
            <v>0</v>
          </cell>
          <cell r="BZ935">
            <v>0</v>
          </cell>
          <cell r="CA935">
            <v>0</v>
          </cell>
          <cell r="CB935">
            <v>0</v>
          </cell>
          <cell r="CC935">
            <v>0</v>
          </cell>
        </row>
        <row r="936">
          <cell r="D936" t="str">
            <v>GROSS MARGIN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B936">
            <v>0</v>
          </cell>
          <cell r="BC936">
            <v>0</v>
          </cell>
          <cell r="BD936">
            <v>0</v>
          </cell>
          <cell r="BE936">
            <v>0</v>
          </cell>
          <cell r="BF936">
            <v>0</v>
          </cell>
          <cell r="BG936">
            <v>0</v>
          </cell>
          <cell r="BH936">
            <v>0</v>
          </cell>
          <cell r="BR936">
            <v>0</v>
          </cell>
          <cell r="BS936">
            <v>0</v>
          </cell>
          <cell r="BT936">
            <v>0</v>
          </cell>
          <cell r="BU936">
            <v>0</v>
          </cell>
          <cell r="BV936">
            <v>0</v>
          </cell>
          <cell r="BW936">
            <v>0</v>
          </cell>
          <cell r="BX936">
            <v>0</v>
          </cell>
          <cell r="BY936">
            <v>0</v>
          </cell>
          <cell r="BZ936">
            <v>0</v>
          </cell>
          <cell r="CA936">
            <v>0</v>
          </cell>
          <cell r="CB936">
            <v>0</v>
          </cell>
          <cell r="CC936">
            <v>0</v>
          </cell>
        </row>
        <row r="937">
          <cell r="D937" t="str">
            <v>Income from suppliers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B937">
            <v>0</v>
          </cell>
          <cell r="BC937">
            <v>0</v>
          </cell>
          <cell r="BD937">
            <v>0</v>
          </cell>
          <cell r="BE937">
            <v>0</v>
          </cell>
          <cell r="BF937">
            <v>0</v>
          </cell>
          <cell r="BG937">
            <v>0</v>
          </cell>
          <cell r="BH937">
            <v>0</v>
          </cell>
          <cell r="BR937">
            <v>0</v>
          </cell>
          <cell r="BS937">
            <v>0</v>
          </cell>
          <cell r="BT937">
            <v>0</v>
          </cell>
          <cell r="BU937">
            <v>0</v>
          </cell>
          <cell r="BV937">
            <v>0</v>
          </cell>
          <cell r="BW937">
            <v>0</v>
          </cell>
          <cell r="BX937">
            <v>0</v>
          </cell>
          <cell r="BY937">
            <v>0</v>
          </cell>
          <cell r="BZ937">
            <v>0</v>
          </cell>
          <cell r="CA937">
            <v>0</v>
          </cell>
          <cell r="CB937">
            <v>0</v>
          </cell>
          <cell r="CC937">
            <v>0</v>
          </cell>
        </row>
        <row r="938">
          <cell r="D938" t="str">
            <v>TOTAL MARGIN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  <cell r="BA938">
            <v>0</v>
          </cell>
          <cell r="BB938">
            <v>0</v>
          </cell>
          <cell r="BC938">
            <v>0</v>
          </cell>
          <cell r="BD938">
            <v>0</v>
          </cell>
          <cell r="BE938">
            <v>0</v>
          </cell>
          <cell r="BF938">
            <v>0</v>
          </cell>
          <cell r="BG938">
            <v>0</v>
          </cell>
          <cell r="BH938">
            <v>0</v>
          </cell>
          <cell r="BR938">
            <v>0</v>
          </cell>
          <cell r="BS938">
            <v>0</v>
          </cell>
          <cell r="BT938">
            <v>0</v>
          </cell>
          <cell r="BU938">
            <v>0</v>
          </cell>
          <cell r="BV938">
            <v>0</v>
          </cell>
          <cell r="BW938">
            <v>0</v>
          </cell>
          <cell r="BX938">
            <v>0</v>
          </cell>
          <cell r="BY938">
            <v>0</v>
          </cell>
          <cell r="BZ938">
            <v>0</v>
          </cell>
          <cell r="CA938">
            <v>0</v>
          </cell>
          <cell r="CB938">
            <v>0</v>
          </cell>
          <cell r="CC938">
            <v>0</v>
          </cell>
        </row>
        <row r="939">
          <cell r="D939" t="str">
            <v>Total Rent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  <cell r="BA939">
            <v>0</v>
          </cell>
          <cell r="BB939">
            <v>0</v>
          </cell>
          <cell r="BC939">
            <v>0</v>
          </cell>
          <cell r="BD939">
            <v>0</v>
          </cell>
          <cell r="BE939">
            <v>0</v>
          </cell>
          <cell r="BF939">
            <v>0</v>
          </cell>
          <cell r="BG939">
            <v>0</v>
          </cell>
          <cell r="BH939">
            <v>0</v>
          </cell>
          <cell r="BR939">
            <v>0</v>
          </cell>
          <cell r="BS939">
            <v>0</v>
          </cell>
          <cell r="BT939">
            <v>0</v>
          </cell>
          <cell r="BU939">
            <v>0</v>
          </cell>
          <cell r="BV939">
            <v>0</v>
          </cell>
          <cell r="BW939">
            <v>0</v>
          </cell>
          <cell r="BX939">
            <v>0</v>
          </cell>
          <cell r="BY939">
            <v>0</v>
          </cell>
          <cell r="BZ939">
            <v>0</v>
          </cell>
          <cell r="CA939">
            <v>0</v>
          </cell>
          <cell r="CB939">
            <v>0</v>
          </cell>
          <cell r="CC939">
            <v>0</v>
          </cell>
        </row>
        <row r="940">
          <cell r="D940" t="str">
            <v>Staff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  <cell r="BA940">
            <v>0</v>
          </cell>
          <cell r="BB940">
            <v>0</v>
          </cell>
          <cell r="BC940">
            <v>0</v>
          </cell>
          <cell r="BD940">
            <v>0</v>
          </cell>
          <cell r="BE940">
            <v>0</v>
          </cell>
          <cell r="BF940">
            <v>0</v>
          </cell>
          <cell r="BG940">
            <v>0</v>
          </cell>
          <cell r="BH940">
            <v>0</v>
          </cell>
          <cell r="BR940">
            <v>0</v>
          </cell>
          <cell r="BS940">
            <v>0</v>
          </cell>
          <cell r="BT940">
            <v>0</v>
          </cell>
          <cell r="BU940">
            <v>0</v>
          </cell>
          <cell r="BV940">
            <v>0</v>
          </cell>
          <cell r="BW940">
            <v>0</v>
          </cell>
          <cell r="BX940">
            <v>0</v>
          </cell>
          <cell r="BY940">
            <v>0</v>
          </cell>
          <cell r="BZ940">
            <v>0</v>
          </cell>
          <cell r="CA940">
            <v>0</v>
          </cell>
          <cell r="CB940">
            <v>0</v>
          </cell>
          <cell r="CC940">
            <v>0</v>
          </cell>
        </row>
        <row r="941">
          <cell r="D941" t="str">
            <v>Warehouse &amp; Distribution Costs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  <cell r="BA941">
            <v>0</v>
          </cell>
          <cell r="BB941">
            <v>0</v>
          </cell>
          <cell r="BC941">
            <v>0</v>
          </cell>
          <cell r="BD941">
            <v>0</v>
          </cell>
          <cell r="BE941">
            <v>0</v>
          </cell>
          <cell r="BF941">
            <v>0</v>
          </cell>
          <cell r="BG941">
            <v>0</v>
          </cell>
          <cell r="BH941">
            <v>0</v>
          </cell>
          <cell r="BR941">
            <v>0</v>
          </cell>
          <cell r="BS941">
            <v>0</v>
          </cell>
          <cell r="BT941">
            <v>0</v>
          </cell>
          <cell r="BU941">
            <v>0</v>
          </cell>
          <cell r="BV941">
            <v>0</v>
          </cell>
          <cell r="BW941">
            <v>0</v>
          </cell>
          <cell r="BX941">
            <v>0</v>
          </cell>
          <cell r="BY941">
            <v>0</v>
          </cell>
          <cell r="BZ941">
            <v>0</v>
          </cell>
          <cell r="CA941">
            <v>0</v>
          </cell>
          <cell r="CB941">
            <v>0</v>
          </cell>
          <cell r="CC941">
            <v>0</v>
          </cell>
        </row>
        <row r="942">
          <cell r="D942" t="str">
            <v>Utilities / Supplies / Services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  <cell r="BA942">
            <v>0</v>
          </cell>
          <cell r="BB942">
            <v>0</v>
          </cell>
          <cell r="BC942">
            <v>0</v>
          </cell>
          <cell r="BD942">
            <v>0</v>
          </cell>
          <cell r="BE942">
            <v>0</v>
          </cell>
          <cell r="BF942">
            <v>0</v>
          </cell>
          <cell r="BG942">
            <v>0</v>
          </cell>
          <cell r="BH942">
            <v>0</v>
          </cell>
          <cell r="BR942">
            <v>0</v>
          </cell>
          <cell r="BS942">
            <v>0</v>
          </cell>
          <cell r="BT942">
            <v>0</v>
          </cell>
          <cell r="BU942">
            <v>0</v>
          </cell>
          <cell r="BV942">
            <v>0</v>
          </cell>
          <cell r="BW942">
            <v>0</v>
          </cell>
          <cell r="BX942">
            <v>0</v>
          </cell>
          <cell r="BY942">
            <v>0</v>
          </cell>
          <cell r="BZ942">
            <v>0</v>
          </cell>
          <cell r="CA942">
            <v>0</v>
          </cell>
          <cell r="CB942">
            <v>0</v>
          </cell>
          <cell r="CC942">
            <v>0</v>
          </cell>
        </row>
        <row r="943">
          <cell r="D943" t="str">
            <v>Tax, Duty &amp; Other Charges</v>
          </cell>
          <cell r="AW943">
            <v>0</v>
          </cell>
          <cell r="AX943">
            <v>0</v>
          </cell>
          <cell r="AY943">
            <v>0</v>
          </cell>
          <cell r="AZ943">
            <v>0</v>
          </cell>
          <cell r="BA943">
            <v>0</v>
          </cell>
          <cell r="BB943">
            <v>0</v>
          </cell>
          <cell r="BC943">
            <v>0</v>
          </cell>
          <cell r="BD943">
            <v>0</v>
          </cell>
          <cell r="BE943">
            <v>0</v>
          </cell>
          <cell r="BF943">
            <v>0</v>
          </cell>
          <cell r="BG943">
            <v>0</v>
          </cell>
          <cell r="BH943">
            <v>0</v>
          </cell>
          <cell r="BR943">
            <v>0</v>
          </cell>
          <cell r="BS943">
            <v>0</v>
          </cell>
          <cell r="BT943">
            <v>0</v>
          </cell>
          <cell r="BU943">
            <v>0</v>
          </cell>
          <cell r="BV943">
            <v>0</v>
          </cell>
          <cell r="BW943">
            <v>0</v>
          </cell>
          <cell r="BX943">
            <v>0</v>
          </cell>
          <cell r="BY943">
            <v>0</v>
          </cell>
          <cell r="BZ943">
            <v>0</v>
          </cell>
          <cell r="CA943">
            <v>0</v>
          </cell>
          <cell r="CB943">
            <v>0</v>
          </cell>
          <cell r="CC943">
            <v>0</v>
          </cell>
        </row>
        <row r="944">
          <cell r="D944" t="str">
            <v>Marketing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  <cell r="BA944">
            <v>0</v>
          </cell>
          <cell r="BB944">
            <v>0</v>
          </cell>
          <cell r="BC944">
            <v>0</v>
          </cell>
          <cell r="BD944">
            <v>0</v>
          </cell>
          <cell r="BE944">
            <v>0</v>
          </cell>
          <cell r="BF944">
            <v>0</v>
          </cell>
          <cell r="BG944">
            <v>0</v>
          </cell>
          <cell r="BH944">
            <v>0</v>
          </cell>
          <cell r="BR944">
            <v>0</v>
          </cell>
          <cell r="BS944">
            <v>0</v>
          </cell>
          <cell r="BT944">
            <v>0</v>
          </cell>
          <cell r="BU944">
            <v>0</v>
          </cell>
          <cell r="BV944">
            <v>0</v>
          </cell>
          <cell r="BW944">
            <v>0</v>
          </cell>
          <cell r="BX944">
            <v>0</v>
          </cell>
          <cell r="BY944">
            <v>0</v>
          </cell>
          <cell r="BZ944">
            <v>0</v>
          </cell>
          <cell r="CA944">
            <v>0</v>
          </cell>
          <cell r="CB944">
            <v>0</v>
          </cell>
          <cell r="CC944">
            <v>0</v>
          </cell>
        </row>
        <row r="945">
          <cell r="D945" t="str">
            <v>TOTAL COST</v>
          </cell>
          <cell r="AW945">
            <v>0</v>
          </cell>
          <cell r="AX945">
            <v>0</v>
          </cell>
          <cell r="AY945">
            <v>0</v>
          </cell>
          <cell r="AZ945">
            <v>0</v>
          </cell>
          <cell r="BA945">
            <v>0</v>
          </cell>
          <cell r="BB945">
            <v>0</v>
          </cell>
          <cell r="BC945">
            <v>0</v>
          </cell>
          <cell r="BD945">
            <v>0</v>
          </cell>
          <cell r="BE945">
            <v>0</v>
          </cell>
          <cell r="BF945">
            <v>0</v>
          </cell>
          <cell r="BG945">
            <v>0</v>
          </cell>
          <cell r="BH945">
            <v>0</v>
          </cell>
          <cell r="BR945">
            <v>0</v>
          </cell>
          <cell r="BS945">
            <v>0</v>
          </cell>
          <cell r="BT945">
            <v>0</v>
          </cell>
          <cell r="BU945">
            <v>0</v>
          </cell>
          <cell r="BV945">
            <v>0</v>
          </cell>
          <cell r="BW945">
            <v>0</v>
          </cell>
          <cell r="BX945">
            <v>0</v>
          </cell>
          <cell r="BY945">
            <v>0</v>
          </cell>
          <cell r="BZ945">
            <v>0</v>
          </cell>
          <cell r="CA945">
            <v>0</v>
          </cell>
          <cell r="CB945">
            <v>0</v>
          </cell>
          <cell r="CC945">
            <v>0</v>
          </cell>
        </row>
        <row r="946">
          <cell r="D946" t="str">
            <v>STORE CASH CONTRIBUTION</v>
          </cell>
          <cell r="AW946">
            <v>0</v>
          </cell>
          <cell r="AX946">
            <v>0</v>
          </cell>
          <cell r="AY946">
            <v>0</v>
          </cell>
          <cell r="AZ946">
            <v>0</v>
          </cell>
          <cell r="BA946">
            <v>0</v>
          </cell>
          <cell r="BB946">
            <v>0</v>
          </cell>
          <cell r="BC946">
            <v>0</v>
          </cell>
          <cell r="BD946">
            <v>0</v>
          </cell>
          <cell r="BE946">
            <v>0</v>
          </cell>
          <cell r="BF946">
            <v>0</v>
          </cell>
          <cell r="BG946">
            <v>0</v>
          </cell>
          <cell r="BH946">
            <v>0</v>
          </cell>
          <cell r="BR946">
            <v>0</v>
          </cell>
          <cell r="BS946">
            <v>0</v>
          </cell>
          <cell r="BT946">
            <v>0</v>
          </cell>
          <cell r="BU946">
            <v>0</v>
          </cell>
          <cell r="BV946">
            <v>0</v>
          </cell>
          <cell r="BW946">
            <v>0</v>
          </cell>
          <cell r="BX946">
            <v>0</v>
          </cell>
          <cell r="BY946">
            <v>0</v>
          </cell>
          <cell r="BZ946">
            <v>0</v>
          </cell>
          <cell r="CA946">
            <v>0</v>
          </cell>
          <cell r="CB946">
            <v>0</v>
          </cell>
          <cell r="CC946">
            <v>0</v>
          </cell>
        </row>
        <row r="947">
          <cell r="D947" t="str">
            <v>Central Costs</v>
          </cell>
          <cell r="AW947">
            <v>0</v>
          </cell>
          <cell r="AX947">
            <v>0</v>
          </cell>
          <cell r="AY947">
            <v>0</v>
          </cell>
          <cell r="AZ947">
            <v>0</v>
          </cell>
          <cell r="BA947">
            <v>0</v>
          </cell>
          <cell r="BB947">
            <v>0</v>
          </cell>
          <cell r="BC947">
            <v>0</v>
          </cell>
          <cell r="BD947">
            <v>0</v>
          </cell>
          <cell r="BE947">
            <v>0</v>
          </cell>
          <cell r="BF947">
            <v>0</v>
          </cell>
          <cell r="BG947">
            <v>0</v>
          </cell>
          <cell r="BH947">
            <v>0</v>
          </cell>
          <cell r="BR947">
            <v>0</v>
          </cell>
          <cell r="BS947">
            <v>0</v>
          </cell>
          <cell r="BT947">
            <v>0</v>
          </cell>
          <cell r="BU947">
            <v>0</v>
          </cell>
          <cell r="BV947">
            <v>0</v>
          </cell>
          <cell r="BW947">
            <v>0</v>
          </cell>
          <cell r="BX947">
            <v>0</v>
          </cell>
          <cell r="BY947">
            <v>0</v>
          </cell>
          <cell r="BZ947">
            <v>0</v>
          </cell>
          <cell r="CA947">
            <v>0</v>
          </cell>
          <cell r="CB947">
            <v>0</v>
          </cell>
          <cell r="CC947">
            <v>0</v>
          </cell>
        </row>
        <row r="948">
          <cell r="D948" t="str">
            <v>EBITDA</v>
          </cell>
          <cell r="AW948">
            <v>0</v>
          </cell>
          <cell r="AX948">
            <v>0</v>
          </cell>
          <cell r="AY948">
            <v>0</v>
          </cell>
          <cell r="AZ948">
            <v>0</v>
          </cell>
          <cell r="BA948">
            <v>0</v>
          </cell>
          <cell r="BB948">
            <v>0</v>
          </cell>
          <cell r="BC948">
            <v>0</v>
          </cell>
          <cell r="BD948">
            <v>0</v>
          </cell>
          <cell r="BE948">
            <v>0</v>
          </cell>
          <cell r="BF948">
            <v>0</v>
          </cell>
          <cell r="BG948">
            <v>0</v>
          </cell>
          <cell r="BH948">
            <v>0</v>
          </cell>
          <cell r="BR948">
            <v>0</v>
          </cell>
          <cell r="BS948">
            <v>0</v>
          </cell>
          <cell r="BT948">
            <v>0</v>
          </cell>
          <cell r="BU948">
            <v>0</v>
          </cell>
          <cell r="BV948">
            <v>0</v>
          </cell>
          <cell r="BW948">
            <v>0</v>
          </cell>
          <cell r="BX948">
            <v>0</v>
          </cell>
          <cell r="BY948">
            <v>0</v>
          </cell>
          <cell r="BZ948">
            <v>0</v>
          </cell>
          <cell r="CA948">
            <v>0</v>
          </cell>
          <cell r="CB948">
            <v>0</v>
          </cell>
          <cell r="CC948">
            <v>0</v>
          </cell>
        </row>
        <row r="949">
          <cell r="D949" t="str">
            <v>Depreciation</v>
          </cell>
          <cell r="AW949">
            <v>432.28</v>
          </cell>
          <cell r="AX949">
            <v>432.27</v>
          </cell>
          <cell r="AY949">
            <v>432.28</v>
          </cell>
          <cell r="AZ949">
            <v>432.27000000000004</v>
          </cell>
          <cell r="BA949">
            <v>432.27999999999992</v>
          </cell>
          <cell r="BB949">
            <v>111.26999999999998</v>
          </cell>
          <cell r="BC949">
            <v>111.2600000000001</v>
          </cell>
          <cell r="BD949">
            <v>111.25999999999999</v>
          </cell>
          <cell r="BE949">
            <v>111.25999999999999</v>
          </cell>
          <cell r="BF949">
            <v>111.25999999999988</v>
          </cell>
          <cell r="BG949">
            <v>9.9999999999909051E-3</v>
          </cell>
          <cell r="BH949">
            <v>0</v>
          </cell>
          <cell r="BR949">
            <v>0</v>
          </cell>
          <cell r="BS949">
            <v>11.9155157105202</v>
          </cell>
          <cell r="BT949">
            <v>23.337269439488686</v>
          </cell>
          <cell r="BU949">
            <v>34.759050335678324</v>
          </cell>
          <cell r="BV949">
            <v>46.180804064646807</v>
          </cell>
          <cell r="BW949">
            <v>57.602584960836445</v>
          </cell>
          <cell r="BX949">
            <v>69.024338689804935</v>
          </cell>
          <cell r="BY949">
            <v>80.446119585994566</v>
          </cell>
          <cell r="BZ949">
            <v>91.867873314963049</v>
          </cell>
          <cell r="CA949">
            <v>103.28965421115269</v>
          </cell>
          <cell r="CB949">
            <v>114.71140794012118</v>
          </cell>
          <cell r="CC949">
            <v>126.13318883631082</v>
          </cell>
        </row>
        <row r="950">
          <cell r="D950" t="str">
            <v>EBIT</v>
          </cell>
          <cell r="AW950">
            <v>-432.28</v>
          </cell>
          <cell r="AX950">
            <v>-432.27</v>
          </cell>
          <cell r="AY950">
            <v>-432.28</v>
          </cell>
          <cell r="AZ950">
            <v>-432.27000000000004</v>
          </cell>
          <cell r="BA950">
            <v>-432.27999999999992</v>
          </cell>
          <cell r="BB950">
            <v>-111.26999999999998</v>
          </cell>
          <cell r="BC950">
            <v>-111.2600000000001</v>
          </cell>
          <cell r="BD950">
            <v>-111.25999999999999</v>
          </cell>
          <cell r="BE950">
            <v>-111.25999999999999</v>
          </cell>
          <cell r="BF950">
            <v>-111.25999999999988</v>
          </cell>
          <cell r="BG950">
            <v>-9.9999999999909051E-3</v>
          </cell>
          <cell r="BH950">
            <v>0</v>
          </cell>
          <cell r="BR950">
            <v>0</v>
          </cell>
          <cell r="BS950">
            <v>-11.9155157105202</v>
          </cell>
          <cell r="BT950">
            <v>-23.337269439488686</v>
          </cell>
          <cell r="BU950">
            <v>-34.759050335678324</v>
          </cell>
          <cell r="BV950">
            <v>-46.180804064646807</v>
          </cell>
          <cell r="BW950">
            <v>-57.602584960836445</v>
          </cell>
          <cell r="BX950">
            <v>-69.024338689804935</v>
          </cell>
          <cell r="BY950">
            <v>-80.446119585994566</v>
          </cell>
          <cell r="BZ950">
            <v>-91.867873314963049</v>
          </cell>
          <cell r="CA950">
            <v>-103.28965421115269</v>
          </cell>
          <cell r="CB950">
            <v>-114.71140794012118</v>
          </cell>
          <cell r="CC950">
            <v>-126.13318883631082</v>
          </cell>
        </row>
        <row r="957">
          <cell r="D957" t="str">
            <v>B2B/WH SALES</v>
          </cell>
          <cell r="AW957" t="str">
            <v>01.2017</v>
          </cell>
          <cell r="AX957" t="str">
            <v>02.2017</v>
          </cell>
          <cell r="AY957" t="str">
            <v>03.2017</v>
          </cell>
          <cell r="AZ957" t="str">
            <v>04.2017</v>
          </cell>
          <cell r="BA957" t="str">
            <v>05.2017</v>
          </cell>
          <cell r="BB957" t="str">
            <v>06.2017</v>
          </cell>
          <cell r="BC957" t="str">
            <v>07.2017</v>
          </cell>
          <cell r="BD957" t="str">
            <v>08.2017</v>
          </cell>
          <cell r="BE957" t="str">
            <v>09.2017</v>
          </cell>
          <cell r="BF957" t="str">
            <v>10.2017</v>
          </cell>
          <cell r="BG957" t="str">
            <v>11.2017</v>
          </cell>
          <cell r="BH957" t="str">
            <v>12.2017</v>
          </cell>
          <cell r="BR957" t="str">
            <v>01.2018</v>
          </cell>
          <cell r="BS957" t="str">
            <v>02.2018</v>
          </cell>
          <cell r="BT957" t="str">
            <v>03.2018</v>
          </cell>
          <cell r="BU957" t="str">
            <v>04.2018</v>
          </cell>
          <cell r="BV957" t="str">
            <v>05.2018</v>
          </cell>
          <cell r="BW957" t="str">
            <v>06.2018</v>
          </cell>
          <cell r="BX957" t="str">
            <v>07.2018</v>
          </cell>
          <cell r="BY957" t="str">
            <v>08.2018</v>
          </cell>
          <cell r="BZ957" t="str">
            <v>09.2018</v>
          </cell>
          <cell r="CA957" t="str">
            <v>10.2018</v>
          </cell>
          <cell r="CB957" t="str">
            <v>11.2018</v>
          </cell>
          <cell r="CC957" t="str">
            <v>12.2018</v>
          </cell>
        </row>
        <row r="958">
          <cell r="AW958" t="str">
            <v>Actual</v>
          </cell>
          <cell r="AX958" t="str">
            <v>Actual</v>
          </cell>
          <cell r="AY958" t="str">
            <v>Actual</v>
          </cell>
          <cell r="AZ958" t="str">
            <v>Actual</v>
          </cell>
          <cell r="BA958" t="str">
            <v>Actual</v>
          </cell>
          <cell r="BB958" t="str">
            <v>Actual</v>
          </cell>
          <cell r="BC958" t="str">
            <v>Actual</v>
          </cell>
          <cell r="BD958" t="str">
            <v>Actual</v>
          </cell>
          <cell r="BE958" t="str">
            <v>Actual</v>
          </cell>
          <cell r="BF958" t="str">
            <v>Actual</v>
          </cell>
          <cell r="BG958" t="str">
            <v>Actual</v>
          </cell>
          <cell r="BH958" t="str">
            <v>Actual</v>
          </cell>
          <cell r="BR958" t="str">
            <v>Budget</v>
          </cell>
          <cell r="BS958" t="str">
            <v>Budget</v>
          </cell>
          <cell r="BT958" t="str">
            <v>Budget</v>
          </cell>
          <cell r="BU958" t="str">
            <v>Budget</v>
          </cell>
          <cell r="BV958" t="str">
            <v>Budget</v>
          </cell>
          <cell r="BW958" t="str">
            <v>Budget</v>
          </cell>
          <cell r="BX958" t="str">
            <v>Budget</v>
          </cell>
          <cell r="BY958" t="str">
            <v>Budget</v>
          </cell>
          <cell r="BZ958" t="str">
            <v>Budget</v>
          </cell>
          <cell r="CA958" t="str">
            <v>Budget</v>
          </cell>
          <cell r="CB958" t="str">
            <v>Budget</v>
          </cell>
          <cell r="CC958" t="str">
            <v>Budget</v>
          </cell>
        </row>
        <row r="959">
          <cell r="D959" t="str">
            <v>NET SALES</v>
          </cell>
          <cell r="AW959">
            <v>97599.27</v>
          </cell>
          <cell r="AX959">
            <v>102277.06000000001</v>
          </cell>
          <cell r="AY959">
            <v>4073453.44</v>
          </cell>
          <cell r="AZ959">
            <v>8477675.3399999999</v>
          </cell>
          <cell r="BA959">
            <v>5828800.0099999998</v>
          </cell>
          <cell r="BB959">
            <v>1246474.8000000024</v>
          </cell>
          <cell r="BC959">
            <v>417736.10000000009</v>
          </cell>
          <cell r="BD959">
            <v>617171.9099999998</v>
          </cell>
          <cell r="BE959">
            <v>242665.70000000024</v>
          </cell>
          <cell r="BF959">
            <v>284502.31999999977</v>
          </cell>
          <cell r="BG959">
            <v>325792.2100000002</v>
          </cell>
          <cell r="BH959">
            <v>426947.58999999997</v>
          </cell>
          <cell r="BR959">
            <v>163444.80439680282</v>
          </cell>
          <cell r="BS959">
            <v>142544.28649742744</v>
          </cell>
          <cell r="BT959">
            <v>257577.84691405881</v>
          </cell>
          <cell r="BU959">
            <v>193213.01363025219</v>
          </cell>
          <cell r="BV959">
            <v>328161.64695621002</v>
          </cell>
          <cell r="BW959">
            <v>418517.63198961283</v>
          </cell>
          <cell r="BX959">
            <v>661736.10425943206</v>
          </cell>
          <cell r="BY959">
            <v>472752.39786068036</v>
          </cell>
          <cell r="BZ959">
            <v>332672.11791128514</v>
          </cell>
          <cell r="CA959">
            <v>312664.27731990721</v>
          </cell>
          <cell r="CB959">
            <v>221131.99924571527</v>
          </cell>
          <cell r="CC959">
            <v>395583.873018616</v>
          </cell>
        </row>
        <row r="960">
          <cell r="D960" t="str">
            <v>COGS</v>
          </cell>
          <cell r="AW960">
            <v>91923.032361189151</v>
          </cell>
          <cell r="AX960">
            <v>104238.65763881084</v>
          </cell>
          <cell r="AY960">
            <v>3611063.7800000003</v>
          </cell>
          <cell r="AZ960">
            <v>7414336.9900000002</v>
          </cell>
          <cell r="BA960">
            <v>5142460.1199999992</v>
          </cell>
          <cell r="BB960">
            <v>1132559.4800000016</v>
          </cell>
          <cell r="BC960">
            <v>394877.61999999994</v>
          </cell>
          <cell r="BD960">
            <v>580259.38000000012</v>
          </cell>
          <cell r="BE960">
            <v>233052.08000000002</v>
          </cell>
          <cell r="BF960">
            <v>273822.47999999986</v>
          </cell>
          <cell r="BG960">
            <v>307911.91999999993</v>
          </cell>
          <cell r="BH960">
            <v>387465.7800000002</v>
          </cell>
          <cell r="BR960">
            <v>150369.22004505858</v>
          </cell>
          <cell r="BS960">
            <v>131140.74357763326</v>
          </cell>
          <cell r="BT960">
            <v>236971.61916093412</v>
          </cell>
          <cell r="BU960">
            <v>177755.972539832</v>
          </cell>
          <cell r="BV960">
            <v>299908.71519971325</v>
          </cell>
          <cell r="BW960">
            <v>381036.22143044381</v>
          </cell>
          <cell r="BX960">
            <v>604797.21591867751</v>
          </cell>
          <cell r="BY960">
            <v>430932.20603182592</v>
          </cell>
          <cell r="BZ960">
            <v>304058.34847838234</v>
          </cell>
          <cell r="CA960">
            <v>287651.13513431465</v>
          </cell>
          <cell r="CB960">
            <v>203441.43930605805</v>
          </cell>
          <cell r="CC960">
            <v>363937.16317712673</v>
          </cell>
        </row>
        <row r="961">
          <cell r="D961" t="str">
            <v>GROSS MARGIN</v>
          </cell>
          <cell r="AW961">
            <v>5676.2376388108532</v>
          </cell>
          <cell r="AX961">
            <v>-1961.5976388108247</v>
          </cell>
          <cell r="AY961">
            <v>462389.65999999968</v>
          </cell>
          <cell r="AZ961">
            <v>1063338.3499999996</v>
          </cell>
          <cell r="BA961">
            <v>686339.8900000006</v>
          </cell>
          <cell r="BB961">
            <v>113915.32000000076</v>
          </cell>
          <cell r="BC961">
            <v>22858.480000000156</v>
          </cell>
          <cell r="BD961">
            <v>36912.529999999679</v>
          </cell>
          <cell r="BE961">
            <v>9613.6200000002282</v>
          </cell>
          <cell r="BF961">
            <v>10679.839999999909</v>
          </cell>
          <cell r="BG961">
            <v>17880.29000000027</v>
          </cell>
          <cell r="BH961">
            <v>39481.809999999765</v>
          </cell>
          <cell r="BR961">
            <v>13075.584351744241</v>
          </cell>
          <cell r="BS961">
            <v>11403.542919794185</v>
          </cell>
          <cell r="BT961">
            <v>20606.227753124695</v>
          </cell>
          <cell r="BU961">
            <v>15457.041090420185</v>
          </cell>
          <cell r="BV961">
            <v>28252.931756496779</v>
          </cell>
          <cell r="BW961">
            <v>37481.410559169017</v>
          </cell>
          <cell r="BX961">
            <v>56938.888340754551</v>
          </cell>
          <cell r="BY961">
            <v>41820.19182885444</v>
          </cell>
          <cell r="BZ961">
            <v>28613.769432902802</v>
          </cell>
          <cell r="CA961">
            <v>25013.142185592558</v>
          </cell>
          <cell r="CB961">
            <v>17690.559939657222</v>
          </cell>
          <cell r="CC961">
            <v>31646.709841489268</v>
          </cell>
        </row>
        <row r="962">
          <cell r="D962" t="str">
            <v>Income from suppliers</v>
          </cell>
          <cell r="AW962">
            <v>1457.0862870428869</v>
          </cell>
          <cell r="AX962">
            <v>1369.1731606219676</v>
          </cell>
          <cell r="AY962">
            <v>32856.255826955712</v>
          </cell>
          <cell r="AZ962">
            <v>77378.360023943547</v>
          </cell>
          <cell r="BA962">
            <v>58349.045727282319</v>
          </cell>
          <cell r="BB962">
            <v>15914.565798693058</v>
          </cell>
          <cell r="BC962">
            <v>4973.4758548000364</v>
          </cell>
          <cell r="BD962">
            <v>7885.039718386869</v>
          </cell>
          <cell r="BE962">
            <v>3046.7956897582521</v>
          </cell>
          <cell r="BF962">
            <v>3835.8773196714533</v>
          </cell>
          <cell r="BG962">
            <v>4169.4066066375535</v>
          </cell>
          <cell r="BH962">
            <v>10646.930097684855</v>
          </cell>
          <cell r="BR962">
            <v>3771.7666732823054</v>
          </cell>
          <cell r="BS962">
            <v>2659.770165224701</v>
          </cell>
          <cell r="BT962">
            <v>4148.291347370694</v>
          </cell>
          <cell r="BU962">
            <v>2109.0040844168248</v>
          </cell>
          <cell r="BV962">
            <v>3547.7565547473787</v>
          </cell>
          <cell r="BW962">
            <v>4611.9362479687907</v>
          </cell>
          <cell r="BX962">
            <v>7213.5009437558319</v>
          </cell>
          <cell r="BY962">
            <v>5380.5432282433494</v>
          </cell>
          <cell r="BZ962">
            <v>3510.6204856101149</v>
          </cell>
          <cell r="CA962">
            <v>3505.2638352183722</v>
          </cell>
          <cell r="CB962">
            <v>2521.5389364011712</v>
          </cell>
          <cell r="CC962">
            <v>4786.2588011859943</v>
          </cell>
        </row>
        <row r="963">
          <cell r="D963" t="str">
            <v>TOTAL MARGIN</v>
          </cell>
          <cell r="AW963">
            <v>7133.3239258537396</v>
          </cell>
          <cell r="AX963">
            <v>-592.42447818885717</v>
          </cell>
          <cell r="AY963">
            <v>495245.9158269554</v>
          </cell>
          <cell r="AZ963">
            <v>1140716.7100239431</v>
          </cell>
          <cell r="BA963">
            <v>744688.93572728289</v>
          </cell>
          <cell r="BB963">
            <v>129829.88579869382</v>
          </cell>
          <cell r="BC963">
            <v>27831.955854800191</v>
          </cell>
          <cell r="BD963">
            <v>44797.569718386549</v>
          </cell>
          <cell r="BE963">
            <v>12660.41568975848</v>
          </cell>
          <cell r="BF963">
            <v>14515.717319671363</v>
          </cell>
          <cell r="BG963">
            <v>22049.696606637823</v>
          </cell>
          <cell r="BH963">
            <v>50128.740097684618</v>
          </cell>
          <cell r="BR963">
            <v>16847.351025026546</v>
          </cell>
          <cell r="BS963">
            <v>14063.313085018886</v>
          </cell>
          <cell r="BT963">
            <v>24754.519100495389</v>
          </cell>
          <cell r="BU963">
            <v>17566.045174837011</v>
          </cell>
          <cell r="BV963">
            <v>31800.688311244157</v>
          </cell>
          <cell r="BW963">
            <v>42093.346807137808</v>
          </cell>
          <cell r="BX963">
            <v>64152.389284510384</v>
          </cell>
          <cell r="BY963">
            <v>47200.735057097787</v>
          </cell>
          <cell r="BZ963">
            <v>32124.389918512916</v>
          </cell>
          <cell r="CA963">
            <v>28518.406020810929</v>
          </cell>
          <cell r="CB963">
            <v>20212.098876058393</v>
          </cell>
          <cell r="CC963">
            <v>36432.96864267526</v>
          </cell>
        </row>
        <row r="964">
          <cell r="D964" t="str">
            <v>Total Rent</v>
          </cell>
          <cell r="AW964">
            <v>0</v>
          </cell>
          <cell r="AX964">
            <v>0</v>
          </cell>
          <cell r="AY964">
            <v>11784.8</v>
          </cell>
          <cell r="AZ964">
            <v>0</v>
          </cell>
          <cell r="BA964">
            <v>0</v>
          </cell>
          <cell r="BB964">
            <v>0</v>
          </cell>
          <cell r="BC964">
            <v>0</v>
          </cell>
          <cell r="BD964">
            <v>0</v>
          </cell>
          <cell r="BE964">
            <v>0</v>
          </cell>
          <cell r="BF964">
            <v>0</v>
          </cell>
          <cell r="BG964">
            <v>0</v>
          </cell>
          <cell r="BH964">
            <v>0</v>
          </cell>
          <cell r="BR964">
            <v>0</v>
          </cell>
          <cell r="BS964">
            <v>0</v>
          </cell>
          <cell r="BT964">
            <v>0</v>
          </cell>
          <cell r="BU964">
            <v>0</v>
          </cell>
          <cell r="BV964">
            <v>0</v>
          </cell>
          <cell r="BW964">
            <v>0</v>
          </cell>
          <cell r="BX964">
            <v>0</v>
          </cell>
          <cell r="BY964">
            <v>0</v>
          </cell>
          <cell r="BZ964">
            <v>0</v>
          </cell>
          <cell r="CA964">
            <v>0</v>
          </cell>
          <cell r="CB964">
            <v>0</v>
          </cell>
          <cell r="CC964">
            <v>0</v>
          </cell>
        </row>
        <row r="965">
          <cell r="D965" t="str">
            <v>Staff</v>
          </cell>
          <cell r="AW965">
            <v>14411.589999999998</v>
          </cell>
          <cell r="AX965">
            <v>15797.880000000001</v>
          </cell>
          <cell r="AY965">
            <v>14905.8</v>
          </cell>
          <cell r="AZ965">
            <v>16495.79</v>
          </cell>
          <cell r="BA965">
            <v>15676.859999999999</v>
          </cell>
          <cell r="BB965">
            <v>15815.36</v>
          </cell>
          <cell r="BC965">
            <v>10893.16</v>
          </cell>
          <cell r="BD965">
            <v>9652.0499999999993</v>
          </cell>
          <cell r="BE965">
            <v>13786.439999999995</v>
          </cell>
          <cell r="BF965">
            <v>25796.310000000009</v>
          </cell>
          <cell r="BG965">
            <v>16919.510000000002</v>
          </cell>
          <cell r="BH965">
            <v>21437.030000000002</v>
          </cell>
          <cell r="BR965">
            <v>19087.166666666664</v>
          </cell>
          <cell r="BS965">
            <v>19087.166666666664</v>
          </cell>
          <cell r="BT965">
            <v>19087.166666666664</v>
          </cell>
          <cell r="BU965">
            <v>21327.166666666668</v>
          </cell>
          <cell r="BV965">
            <v>21327.166666666668</v>
          </cell>
          <cell r="BW965">
            <v>21327.166666666668</v>
          </cell>
          <cell r="BX965">
            <v>21327.166666666668</v>
          </cell>
          <cell r="BY965">
            <v>21327.166666666668</v>
          </cell>
          <cell r="BZ965">
            <v>21327.166666666668</v>
          </cell>
          <cell r="CA965">
            <v>21327.166666666668</v>
          </cell>
          <cell r="CB965">
            <v>21327.166666666668</v>
          </cell>
          <cell r="CC965">
            <v>21327.166666666668</v>
          </cell>
        </row>
        <row r="966">
          <cell r="D966" t="str">
            <v>Warehouse &amp; Distribution Costs</v>
          </cell>
          <cell r="AW966">
            <v>0</v>
          </cell>
          <cell r="AX966">
            <v>30401.25</v>
          </cell>
          <cell r="AY966">
            <v>40510.350000000006</v>
          </cell>
          <cell r="AZ966">
            <v>39856.92</v>
          </cell>
          <cell r="BA966">
            <v>0</v>
          </cell>
          <cell r="BB966">
            <v>0</v>
          </cell>
          <cell r="BC966">
            <v>0</v>
          </cell>
          <cell r="BD966">
            <v>12805.190000000002</v>
          </cell>
          <cell r="BE966">
            <v>12225.699999999997</v>
          </cell>
          <cell r="BF966">
            <v>11356.75</v>
          </cell>
          <cell r="BG966">
            <v>9543.6000000000058</v>
          </cell>
          <cell r="BH966">
            <v>9437.8999999999942</v>
          </cell>
          <cell r="BR966">
            <v>1000</v>
          </cell>
          <cell r="BS966">
            <v>1000</v>
          </cell>
          <cell r="BT966">
            <v>1000</v>
          </cell>
          <cell r="BU966">
            <v>1000</v>
          </cell>
          <cell r="BV966">
            <v>1000</v>
          </cell>
          <cell r="BW966">
            <v>1000</v>
          </cell>
          <cell r="BX966">
            <v>1000</v>
          </cell>
          <cell r="BY966">
            <v>1000</v>
          </cell>
          <cell r="BZ966">
            <v>1000</v>
          </cell>
          <cell r="CA966">
            <v>1000</v>
          </cell>
          <cell r="CB966">
            <v>1000</v>
          </cell>
          <cell r="CC966">
            <v>1000</v>
          </cell>
        </row>
        <row r="967">
          <cell r="D967" t="str">
            <v>Utilities / Supplies / Services</v>
          </cell>
          <cell r="AW967">
            <v>19660.099999999999</v>
          </cell>
          <cell r="AX967">
            <v>18851.440000000002</v>
          </cell>
          <cell r="AY967">
            <v>17969.82</v>
          </cell>
          <cell r="AZ967">
            <v>6979.1500000000005</v>
          </cell>
          <cell r="BA967">
            <v>3474.8100000000027</v>
          </cell>
          <cell r="BB967">
            <v>10153.099999999999</v>
          </cell>
          <cell r="BC967">
            <v>13311.2</v>
          </cell>
          <cell r="BD967">
            <v>15419.800000000005</v>
          </cell>
          <cell r="BE967">
            <v>19049.259999999998</v>
          </cell>
          <cell r="BF967">
            <v>27797.419999999987</v>
          </cell>
          <cell r="BG967">
            <v>29242.360000000008</v>
          </cell>
          <cell r="BH967">
            <v>22867.679999999993</v>
          </cell>
          <cell r="BR967">
            <v>6047.3339333333324</v>
          </cell>
          <cell r="BS967">
            <v>6047.3339333333324</v>
          </cell>
          <cell r="BT967">
            <v>6047.3339333333324</v>
          </cell>
          <cell r="BU967">
            <v>6047.3339333333324</v>
          </cell>
          <cell r="BV967">
            <v>6047.3339333333324</v>
          </cell>
          <cell r="BW967">
            <v>6047.3339333333324</v>
          </cell>
          <cell r="BX967">
            <v>6047.3339333333324</v>
          </cell>
          <cell r="BY967">
            <v>6047.3339333333324</v>
          </cell>
          <cell r="BZ967">
            <v>6047.3339333333324</v>
          </cell>
          <cell r="CA967">
            <v>6047.3339333333324</v>
          </cell>
          <cell r="CB967">
            <v>6047.3339333333324</v>
          </cell>
          <cell r="CC967">
            <v>6047.3339333333324</v>
          </cell>
        </row>
        <row r="968">
          <cell r="D968" t="str">
            <v>Tax, Duty &amp; Other Charges</v>
          </cell>
          <cell r="AW968">
            <v>0</v>
          </cell>
          <cell r="AX968">
            <v>161.99</v>
          </cell>
          <cell r="AY968">
            <v>65.149999999999977</v>
          </cell>
          <cell r="AZ968">
            <v>175.73000000000002</v>
          </cell>
          <cell r="BA968">
            <v>0</v>
          </cell>
          <cell r="BB968">
            <v>0</v>
          </cell>
          <cell r="BC968">
            <v>103.55</v>
          </cell>
          <cell r="BD968">
            <v>293.06</v>
          </cell>
          <cell r="BE968">
            <v>0</v>
          </cell>
          <cell r="BF968">
            <v>41.399999999999977</v>
          </cell>
          <cell r="BG968">
            <v>618.81000000000006</v>
          </cell>
          <cell r="BH968">
            <v>347.24999999999989</v>
          </cell>
          <cell r="BR968">
            <v>90.607733333333329</v>
          </cell>
          <cell r="BS968">
            <v>90.607733333333329</v>
          </cell>
          <cell r="BT968">
            <v>90.607733333333329</v>
          </cell>
          <cell r="BU968">
            <v>90.607733333333329</v>
          </cell>
          <cell r="BV968">
            <v>90.607733333333329</v>
          </cell>
          <cell r="BW968">
            <v>90.607733333333329</v>
          </cell>
          <cell r="BX968">
            <v>90.607733333333329</v>
          </cell>
          <cell r="BY968">
            <v>90.607733333333329</v>
          </cell>
          <cell r="BZ968">
            <v>90.607733333333329</v>
          </cell>
          <cell r="CA968">
            <v>90.607733333333329</v>
          </cell>
          <cell r="CB968">
            <v>90.607733333333329</v>
          </cell>
          <cell r="CC968">
            <v>90.607733333333329</v>
          </cell>
        </row>
        <row r="969">
          <cell r="D969" t="str">
            <v>Marketing</v>
          </cell>
          <cell r="AW969">
            <v>1250</v>
          </cell>
          <cell r="AX969">
            <v>0</v>
          </cell>
          <cell r="AY969">
            <v>1570.88</v>
          </cell>
          <cell r="AZ969">
            <v>0</v>
          </cell>
          <cell r="BA969">
            <v>0</v>
          </cell>
          <cell r="BB969">
            <v>1290.7399999999998</v>
          </cell>
          <cell r="BC969">
            <v>0</v>
          </cell>
          <cell r="BD969">
            <v>1661.5</v>
          </cell>
          <cell r="BE969">
            <v>0</v>
          </cell>
          <cell r="BF969">
            <v>330.63</v>
          </cell>
          <cell r="BG969">
            <v>9820.59</v>
          </cell>
          <cell r="BH969">
            <v>6533.57</v>
          </cell>
          <cell r="BR969">
            <v>300</v>
          </cell>
          <cell r="BS969">
            <v>300</v>
          </cell>
          <cell r="BT969">
            <v>300</v>
          </cell>
          <cell r="BU969">
            <v>300</v>
          </cell>
          <cell r="BV969">
            <v>300</v>
          </cell>
          <cell r="BW969">
            <v>300</v>
          </cell>
          <cell r="BX969">
            <v>300</v>
          </cell>
          <cell r="BY969">
            <v>300</v>
          </cell>
          <cell r="BZ969">
            <v>300</v>
          </cell>
          <cell r="CA969">
            <v>300</v>
          </cell>
          <cell r="CB969">
            <v>300</v>
          </cell>
          <cell r="CC969">
            <v>300</v>
          </cell>
        </row>
        <row r="970">
          <cell r="D970" t="str">
            <v>TOTAL COST</v>
          </cell>
          <cell r="AW970">
            <v>35321.689999999995</v>
          </cell>
          <cell r="AX970">
            <v>65212.560000000005</v>
          </cell>
          <cell r="AY970">
            <v>86806.800000000017</v>
          </cell>
          <cell r="AZ970">
            <v>63507.590000000004</v>
          </cell>
          <cell r="BA970">
            <v>19151.670000000002</v>
          </cell>
          <cell r="BB970">
            <v>27259.199999999997</v>
          </cell>
          <cell r="BC970">
            <v>24307.91</v>
          </cell>
          <cell r="BD970">
            <v>39831.600000000006</v>
          </cell>
          <cell r="BE970">
            <v>45061.399999999994</v>
          </cell>
          <cell r="BF970">
            <v>65322.509999999995</v>
          </cell>
          <cell r="BG970">
            <v>66144.87000000001</v>
          </cell>
          <cell r="BH970">
            <v>60623.429999999986</v>
          </cell>
          <cell r="BR970">
            <v>26525.10833333333</v>
          </cell>
          <cell r="BS970">
            <v>26525.10833333333</v>
          </cell>
          <cell r="BT970">
            <v>26525.10833333333</v>
          </cell>
          <cell r="BU970">
            <v>28765.108333333334</v>
          </cell>
          <cell r="BV970">
            <v>28765.108333333334</v>
          </cell>
          <cell r="BW970">
            <v>28765.108333333334</v>
          </cell>
          <cell r="BX970">
            <v>28765.108333333334</v>
          </cell>
          <cell r="BY970">
            <v>28765.108333333334</v>
          </cell>
          <cell r="BZ970">
            <v>28765.108333333334</v>
          </cell>
          <cell r="CA970">
            <v>28765.108333333334</v>
          </cell>
          <cell r="CB970">
            <v>28765.108333333334</v>
          </cell>
          <cell r="CC970">
            <v>28765.108333333334</v>
          </cell>
        </row>
        <row r="971">
          <cell r="D971" t="str">
            <v>STORE CASH CONTRIBUTION</v>
          </cell>
          <cell r="AW971">
            <v>-28188.366074146255</v>
          </cell>
          <cell r="AX971">
            <v>-65804.984478188868</v>
          </cell>
          <cell r="AY971">
            <v>408439.11582695541</v>
          </cell>
          <cell r="AZ971">
            <v>1077209.120023943</v>
          </cell>
          <cell r="BA971">
            <v>725537.26572728285</v>
          </cell>
          <cell r="BB971">
            <v>102570.68579869383</v>
          </cell>
          <cell r="BC971">
            <v>3524.0458548001916</v>
          </cell>
          <cell r="BD971">
            <v>4965.9697183865428</v>
          </cell>
          <cell r="BE971">
            <v>-32400.984310241514</v>
          </cell>
          <cell r="BF971">
            <v>-50806.792680328632</v>
          </cell>
          <cell r="BG971">
            <v>-44095.173393362187</v>
          </cell>
          <cell r="BH971">
            <v>-10494.689902315367</v>
          </cell>
          <cell r="BR971">
            <v>-9677.7573083067837</v>
          </cell>
          <cell r="BS971">
            <v>-12461.795248314444</v>
          </cell>
          <cell r="BT971">
            <v>-1770.5892328379414</v>
          </cell>
          <cell r="BU971">
            <v>-11199.063158496323</v>
          </cell>
          <cell r="BV971">
            <v>3035.5799779108238</v>
          </cell>
          <cell r="BW971">
            <v>13328.238473804475</v>
          </cell>
          <cell r="BX971">
            <v>35387.280951177047</v>
          </cell>
          <cell r="BY971">
            <v>18435.626723764453</v>
          </cell>
          <cell r="BZ971">
            <v>3359.2815851795822</v>
          </cell>
          <cell r="CA971">
            <v>-246.7023125224041</v>
          </cell>
          <cell r="CB971">
            <v>-8553.0094572749404</v>
          </cell>
          <cell r="CC971">
            <v>7667.860309341926</v>
          </cell>
        </row>
        <row r="972">
          <cell r="D972" t="str">
            <v>Central Costs</v>
          </cell>
          <cell r="AW972">
            <v>0</v>
          </cell>
          <cell r="AX972">
            <v>0</v>
          </cell>
          <cell r="AY972">
            <v>0</v>
          </cell>
          <cell r="AZ972">
            <v>0</v>
          </cell>
          <cell r="BA972">
            <v>0</v>
          </cell>
          <cell r="BB972">
            <v>0</v>
          </cell>
          <cell r="BC972">
            <v>0</v>
          </cell>
          <cell r="BD972">
            <v>0</v>
          </cell>
          <cell r="BE972">
            <v>0</v>
          </cell>
          <cell r="BF972">
            <v>0</v>
          </cell>
          <cell r="BG972">
            <v>0</v>
          </cell>
          <cell r="BH972">
            <v>0</v>
          </cell>
          <cell r="BR972">
            <v>0</v>
          </cell>
          <cell r="BS972">
            <v>0</v>
          </cell>
          <cell r="BT972">
            <v>0</v>
          </cell>
          <cell r="BU972">
            <v>0</v>
          </cell>
          <cell r="BV972">
            <v>0</v>
          </cell>
          <cell r="BW972">
            <v>0</v>
          </cell>
          <cell r="BX972">
            <v>0</v>
          </cell>
          <cell r="BY972">
            <v>0</v>
          </cell>
          <cell r="BZ972">
            <v>0</v>
          </cell>
          <cell r="CA972">
            <v>0</v>
          </cell>
          <cell r="CB972">
            <v>0</v>
          </cell>
          <cell r="CC972">
            <v>0</v>
          </cell>
        </row>
        <row r="973">
          <cell r="D973" t="str">
            <v>EBITDA</v>
          </cell>
          <cell r="AW973">
            <v>-28188.366074146255</v>
          </cell>
          <cell r="AX973">
            <v>-65804.984478188868</v>
          </cell>
          <cell r="AY973">
            <v>408439.11582695541</v>
          </cell>
          <cell r="AZ973">
            <v>1077209.120023943</v>
          </cell>
          <cell r="BA973">
            <v>725537.26572728285</v>
          </cell>
          <cell r="BB973">
            <v>102570.68579869383</v>
          </cell>
          <cell r="BC973">
            <v>3524.0458548001916</v>
          </cell>
          <cell r="BD973">
            <v>4965.9697183865428</v>
          </cell>
          <cell r="BE973">
            <v>-32400.984310241514</v>
          </cell>
          <cell r="BF973">
            <v>-50806.792680328632</v>
          </cell>
          <cell r="BG973">
            <v>-44095.173393362187</v>
          </cell>
          <cell r="BH973">
            <v>-10494.689902315367</v>
          </cell>
          <cell r="BR973">
            <v>-9677.7573083067837</v>
          </cell>
          <cell r="BS973">
            <v>-12461.795248314444</v>
          </cell>
          <cell r="BT973">
            <v>-1770.5892328379414</v>
          </cell>
          <cell r="BU973">
            <v>-11199.063158496323</v>
          </cell>
          <cell r="BV973">
            <v>3035.5799779108238</v>
          </cell>
          <cell r="BW973">
            <v>13328.238473804475</v>
          </cell>
          <cell r="BX973">
            <v>35387.280951177047</v>
          </cell>
          <cell r="BY973">
            <v>18435.626723764453</v>
          </cell>
          <cell r="BZ973">
            <v>3359.2815851795822</v>
          </cell>
          <cell r="CA973">
            <v>-246.7023125224041</v>
          </cell>
          <cell r="CB973">
            <v>-8553.0094572749404</v>
          </cell>
          <cell r="CC973">
            <v>7667.860309341926</v>
          </cell>
        </row>
        <row r="974">
          <cell r="D974" t="str">
            <v>Depreciation</v>
          </cell>
          <cell r="AW974">
            <v>97.85</v>
          </cell>
          <cell r="AX974">
            <v>97.84</v>
          </cell>
          <cell r="AY974">
            <v>97.850000000000023</v>
          </cell>
          <cell r="AZ974">
            <v>97.839999999999975</v>
          </cell>
          <cell r="BA974">
            <v>97.850000000000023</v>
          </cell>
          <cell r="BB974">
            <v>97.840000000000032</v>
          </cell>
          <cell r="BC974">
            <v>97.849999999999909</v>
          </cell>
          <cell r="BD974">
            <v>97.840000000000032</v>
          </cell>
          <cell r="BE974">
            <v>97.850000000000023</v>
          </cell>
          <cell r="BF974">
            <v>3267.76</v>
          </cell>
          <cell r="BG974">
            <v>2937.85</v>
          </cell>
          <cell r="BH974">
            <v>319.14000000000016</v>
          </cell>
          <cell r="BR974">
            <v>97.84</v>
          </cell>
          <cell r="BS974">
            <v>6.0657706003923906</v>
          </cell>
          <cell r="BT974">
            <v>11.882649810917039</v>
          </cell>
          <cell r="BU974">
            <v>17.699586041283972</v>
          </cell>
          <cell r="BV974">
            <v>23.516465251808619</v>
          </cell>
          <cell r="BW974">
            <v>29.333401482175546</v>
          </cell>
          <cell r="BX974">
            <v>35.150280692700193</v>
          </cell>
          <cell r="BY974">
            <v>40.96721692306712</v>
          </cell>
          <cell r="BZ974">
            <v>46.784096133591767</v>
          </cell>
          <cell r="CA974">
            <v>52.601032363958694</v>
          </cell>
          <cell r="CB974">
            <v>58.417911574483334</v>
          </cell>
          <cell r="CC974">
            <v>63.530652752652266</v>
          </cell>
        </row>
        <row r="975">
          <cell r="D975" t="str">
            <v>EBIT</v>
          </cell>
          <cell r="AW975">
            <v>-28286.216074146254</v>
          </cell>
          <cell r="AX975">
            <v>-65902.824478188864</v>
          </cell>
          <cell r="AY975">
            <v>408341.26582695544</v>
          </cell>
          <cell r="AZ975">
            <v>1077111.2800239429</v>
          </cell>
          <cell r="BA975">
            <v>725439.41572728287</v>
          </cell>
          <cell r="BB975">
            <v>102472.84579869383</v>
          </cell>
          <cell r="BC975">
            <v>3426.1958548001917</v>
          </cell>
          <cell r="BD975">
            <v>4868.1297183865427</v>
          </cell>
          <cell r="BE975">
            <v>-32498.834310241513</v>
          </cell>
          <cell r="BF975">
            <v>-54074.552680328634</v>
          </cell>
          <cell r="BG975">
            <v>-47033.023393362186</v>
          </cell>
          <cell r="BH975">
            <v>-10813.829902315367</v>
          </cell>
          <cell r="BR975">
            <v>-9775.5973083067838</v>
          </cell>
          <cell r="BS975">
            <v>-12467.861018914837</v>
          </cell>
          <cell r="BT975">
            <v>-1782.4718826488584</v>
          </cell>
          <cell r="BU975">
            <v>-11216.762744537607</v>
          </cell>
          <cell r="BV975">
            <v>3012.063512659015</v>
          </cell>
          <cell r="BW975">
            <v>13298.905072322299</v>
          </cell>
          <cell r="BX975">
            <v>35352.130670484345</v>
          </cell>
          <cell r="BY975">
            <v>18394.659506841384</v>
          </cell>
          <cell r="BZ975">
            <v>3312.4974890459903</v>
          </cell>
          <cell r="CA975">
            <v>-299.30334488636277</v>
          </cell>
          <cell r="CB975">
            <v>-8611.4273688494231</v>
          </cell>
          <cell r="CC975">
            <v>7604.3296565892733</v>
          </cell>
        </row>
        <row r="976">
          <cell r="BH976">
            <v>2083049.852111479</v>
          </cell>
          <cell r="CC976">
            <v>36821.162239798432</v>
          </cell>
        </row>
        <row r="985">
          <cell r="D985" t="str">
            <v>OTHER / HQ COSTS BALTONA</v>
          </cell>
          <cell r="AW985" t="str">
            <v>01.2017</v>
          </cell>
          <cell r="AX985" t="str">
            <v>02.2017</v>
          </cell>
          <cell r="AY985" t="str">
            <v>03.2017</v>
          </cell>
          <cell r="AZ985" t="str">
            <v>04.2017</v>
          </cell>
          <cell r="BA985" t="str">
            <v>05.2017</v>
          </cell>
          <cell r="BB985" t="str">
            <v>06.2017</v>
          </cell>
          <cell r="BC985" t="str">
            <v>07.2017</v>
          </cell>
          <cell r="BD985" t="str">
            <v>08.2017</v>
          </cell>
          <cell r="BE985" t="str">
            <v>09.2017</v>
          </cell>
          <cell r="BF985" t="str">
            <v>10.2017</v>
          </cell>
          <cell r="BG985" t="str">
            <v>11.2017</v>
          </cell>
          <cell r="BH985" t="str">
            <v>12.2017</v>
          </cell>
          <cell r="BR985" t="str">
            <v>01.2018</v>
          </cell>
          <cell r="BS985" t="str">
            <v>02.2018</v>
          </cell>
          <cell r="BT985" t="str">
            <v>03.2018</v>
          </cell>
          <cell r="BU985" t="str">
            <v>04.2018</v>
          </cell>
          <cell r="BV985" t="str">
            <v>05.2018</v>
          </cell>
          <cell r="BW985" t="str">
            <v>06.2018</v>
          </cell>
          <cell r="BX985" t="str">
            <v>07.2018</v>
          </cell>
          <cell r="BY985" t="str">
            <v>08.2018</v>
          </cell>
          <cell r="BZ985" t="str">
            <v>09.2018</v>
          </cell>
          <cell r="CA985" t="str">
            <v>10.2018</v>
          </cell>
          <cell r="CB985" t="str">
            <v>11.2018</v>
          </cell>
          <cell r="CC985" t="str">
            <v>12.2018</v>
          </cell>
        </row>
        <row r="986">
          <cell r="AW986" t="str">
            <v>Actual</v>
          </cell>
          <cell r="AX986" t="str">
            <v>Actual</v>
          </cell>
          <cell r="AY986" t="str">
            <v>Actual</v>
          </cell>
          <cell r="AZ986" t="str">
            <v>Actual</v>
          </cell>
          <cell r="BA986" t="str">
            <v>Actual</v>
          </cell>
          <cell r="BB986" t="str">
            <v>Actual</v>
          </cell>
          <cell r="BC986" t="str">
            <v>Actual</v>
          </cell>
          <cell r="BD986" t="str">
            <v>Actual</v>
          </cell>
          <cell r="BE986" t="str">
            <v>Actual</v>
          </cell>
          <cell r="BF986" t="str">
            <v>Actual</v>
          </cell>
          <cell r="BG986" t="str">
            <v>Actual</v>
          </cell>
          <cell r="BH986" t="str">
            <v>Actual</v>
          </cell>
          <cell r="BR986" t="str">
            <v>Budget</v>
          </cell>
          <cell r="BS986" t="str">
            <v>Budget</v>
          </cell>
          <cell r="BT986" t="str">
            <v>Budget</v>
          </cell>
          <cell r="BU986" t="str">
            <v>Budget</v>
          </cell>
          <cell r="BV986" t="str">
            <v>Budget</v>
          </cell>
          <cell r="BW986" t="str">
            <v>Budget</v>
          </cell>
          <cell r="BX986" t="str">
            <v>Budget</v>
          </cell>
          <cell r="BY986" t="str">
            <v>Budget</v>
          </cell>
          <cell r="BZ986" t="str">
            <v>Budget</v>
          </cell>
          <cell r="CA986" t="str">
            <v>Budget</v>
          </cell>
          <cell r="CB986" t="str">
            <v>Budget</v>
          </cell>
          <cell r="CC986" t="str">
            <v>Budget</v>
          </cell>
        </row>
        <row r="987">
          <cell r="D987" t="str">
            <v>NET SALES</v>
          </cell>
        </row>
        <row r="988">
          <cell r="D988" t="str">
            <v>COGS</v>
          </cell>
        </row>
        <row r="989">
          <cell r="D989" t="str">
            <v>GROSS MARGIN</v>
          </cell>
        </row>
        <row r="990">
          <cell r="D990" t="str">
            <v>Income from suppliers</v>
          </cell>
        </row>
        <row r="991">
          <cell r="D991" t="str">
            <v>TOTAL MARGIN</v>
          </cell>
        </row>
        <row r="992">
          <cell r="D992" t="str">
            <v>Total Rent</v>
          </cell>
        </row>
        <row r="993">
          <cell r="D993" t="str">
            <v>Staff</v>
          </cell>
        </row>
        <row r="994">
          <cell r="D994" t="str">
            <v>Warehouse &amp; Distribution Costs</v>
          </cell>
        </row>
        <row r="995">
          <cell r="D995" t="str">
            <v>Utilities / Supplies / Services</v>
          </cell>
          <cell r="AW995">
            <v>-12702.440000000002</v>
          </cell>
          <cell r="AX995">
            <v>-12866.720000000001</v>
          </cell>
          <cell r="AY995">
            <v>30355.320000000007</v>
          </cell>
          <cell r="AZ995">
            <v>17178.729999999996</v>
          </cell>
          <cell r="BA995">
            <v>-20441.611988937599</v>
          </cell>
          <cell r="BB995">
            <v>-10544.501167013223</v>
          </cell>
          <cell r="BC995">
            <v>-11303.024748161308</v>
          </cell>
          <cell r="BD995">
            <v>-10653.462922510633</v>
          </cell>
          <cell r="BE995">
            <v>-9924.6423057539505</v>
          </cell>
          <cell r="BF995">
            <v>-8891.3229089660454</v>
          </cell>
          <cell r="BG995">
            <v>-22856.887680186192</v>
          </cell>
          <cell r="BH995">
            <v>-5868.0405284884037</v>
          </cell>
          <cell r="BR995">
            <v>-4521.6514502407899</v>
          </cell>
          <cell r="BS995">
            <v>-4521.6514502407899</v>
          </cell>
          <cell r="BT995">
            <v>-4521.6514502407899</v>
          </cell>
          <cell r="BU995">
            <v>-4521.6514502407899</v>
          </cell>
          <cell r="BV995">
            <v>-4521.6514502407899</v>
          </cell>
          <cell r="BW995">
            <v>-4521.6514502407899</v>
          </cell>
          <cell r="BX995">
            <v>-4521.6514502407899</v>
          </cell>
          <cell r="BY995">
            <v>-4521.6514502407899</v>
          </cell>
          <cell r="BZ995">
            <v>-4521.6514502407899</v>
          </cell>
          <cell r="CA995">
            <v>-4521.6514502407899</v>
          </cell>
          <cell r="CB995">
            <v>-4521.6514502407899</v>
          </cell>
          <cell r="CC995">
            <v>-4521.6514502407899</v>
          </cell>
        </row>
        <row r="996">
          <cell r="D996" t="str">
            <v>Tax, Duty &amp; Other Charges</v>
          </cell>
        </row>
        <row r="997">
          <cell r="D997" t="str">
            <v>Marketing</v>
          </cell>
        </row>
        <row r="998">
          <cell r="D998" t="str">
            <v>TOTAL COST</v>
          </cell>
          <cell r="AW998">
            <v>-12702.440000000002</v>
          </cell>
          <cell r="AX998">
            <v>-12866.720000000001</v>
          </cell>
          <cell r="AY998">
            <v>30355.320000000007</v>
          </cell>
          <cell r="AZ998">
            <v>17178.729999999996</v>
          </cell>
          <cell r="BA998">
            <v>-20441.611988937599</v>
          </cell>
          <cell r="BB998">
            <v>-10544.501167013223</v>
          </cell>
          <cell r="BC998">
            <v>-11303.024748161308</v>
          </cell>
          <cell r="BD998">
            <v>-10653.462922510633</v>
          </cell>
          <cell r="BE998">
            <v>-9924.6423057539505</v>
          </cell>
          <cell r="BF998">
            <v>-8891.3229089660454</v>
          </cell>
          <cell r="BG998">
            <v>-22856.887680186192</v>
          </cell>
          <cell r="BH998">
            <v>-5868.0405284884037</v>
          </cell>
          <cell r="BR998">
            <v>-4521.6514502407899</v>
          </cell>
          <cell r="BS998">
            <v>-4521.6514502407899</v>
          </cell>
          <cell r="BT998">
            <v>-4521.6514502407899</v>
          </cell>
          <cell r="BU998">
            <v>-4521.6514502407899</v>
          </cell>
          <cell r="BV998">
            <v>-4521.6514502407899</v>
          </cell>
          <cell r="BW998">
            <v>-4521.6514502407899</v>
          </cell>
          <cell r="BX998">
            <v>-4521.6514502407899</v>
          </cell>
          <cell r="BY998">
            <v>-4521.6514502407899</v>
          </cell>
          <cell r="BZ998">
            <v>-4521.6514502407899</v>
          </cell>
          <cell r="CA998">
            <v>-4521.6514502407899</v>
          </cell>
          <cell r="CB998">
            <v>-4521.6514502407899</v>
          </cell>
          <cell r="CC998">
            <v>-4521.6514502407899</v>
          </cell>
        </row>
        <row r="999">
          <cell r="D999" t="str">
            <v>STORE CASH CONTRIBUTION</v>
          </cell>
          <cell r="AW999">
            <v>12702.440000000002</v>
          </cell>
          <cell r="AX999">
            <v>12866.720000000001</v>
          </cell>
          <cell r="AY999">
            <v>-30355.320000000007</v>
          </cell>
          <cell r="AZ999">
            <v>-17178.729999999996</v>
          </cell>
          <cell r="BA999">
            <v>20441.611988937599</v>
          </cell>
          <cell r="BB999">
            <v>10544.501167013223</v>
          </cell>
          <cell r="BC999">
            <v>11303.024748161308</v>
          </cell>
          <cell r="BD999">
            <v>10653.462922510633</v>
          </cell>
          <cell r="BE999">
            <v>9924.6423057539505</v>
          </cell>
          <cell r="BF999">
            <v>8891.3229089660454</v>
          </cell>
          <cell r="BG999">
            <v>22856.887680186192</v>
          </cell>
          <cell r="BH999">
            <v>5868.0405284884037</v>
          </cell>
          <cell r="BR999">
            <v>4521.6514502407899</v>
          </cell>
          <cell r="BS999">
            <v>4521.6514502407899</v>
          </cell>
          <cell r="BT999">
            <v>4521.6514502407899</v>
          </cell>
          <cell r="BU999">
            <v>4521.6514502407899</v>
          </cell>
          <cell r="BV999">
            <v>4521.6514502407899</v>
          </cell>
          <cell r="BW999">
            <v>4521.6514502407899</v>
          </cell>
          <cell r="BX999">
            <v>4521.6514502407899</v>
          </cell>
          <cell r="BY999">
            <v>4521.6514502407899</v>
          </cell>
          <cell r="BZ999">
            <v>4521.6514502407899</v>
          </cell>
          <cell r="CA999">
            <v>4521.6514502407899</v>
          </cell>
          <cell r="CB999">
            <v>4521.6514502407899</v>
          </cell>
          <cell r="CC999">
            <v>4521.6514502407899</v>
          </cell>
        </row>
        <row r="1000">
          <cell r="D1000" t="str">
            <v>Central Costs</v>
          </cell>
        </row>
        <row r="1001">
          <cell r="D1001" t="str">
            <v>EBITDA</v>
          </cell>
          <cell r="AW1001">
            <v>12702.440000000002</v>
          </cell>
          <cell r="AX1001">
            <v>12866.720000000001</v>
          </cell>
          <cell r="AY1001">
            <v>-30355.320000000007</v>
          </cell>
          <cell r="AZ1001">
            <v>-17178.729999999996</v>
          </cell>
          <cell r="BA1001">
            <v>20441.611988937599</v>
          </cell>
          <cell r="BB1001">
            <v>10544.501167013223</v>
          </cell>
          <cell r="BC1001">
            <v>11303.024748161308</v>
          </cell>
          <cell r="BD1001">
            <v>10653.462922510633</v>
          </cell>
          <cell r="BE1001">
            <v>9924.6423057539505</v>
          </cell>
          <cell r="BF1001">
            <v>8891.3229089660454</v>
          </cell>
          <cell r="BG1001">
            <v>22856.887680186192</v>
          </cell>
          <cell r="BH1001">
            <v>5868.0405284884037</v>
          </cell>
          <cell r="BR1001">
            <v>4521.6514502407899</v>
          </cell>
          <cell r="BS1001">
            <v>4521.6514502407899</v>
          </cell>
          <cell r="BT1001">
            <v>4521.6514502407899</v>
          </cell>
          <cell r="BU1001">
            <v>4521.6514502407899</v>
          </cell>
          <cell r="BV1001">
            <v>4521.6514502407899</v>
          </cell>
          <cell r="BW1001">
            <v>4521.6514502407899</v>
          </cell>
          <cell r="BX1001">
            <v>4521.6514502407899</v>
          </cell>
          <cell r="BY1001">
            <v>4521.6514502407899</v>
          </cell>
          <cell r="BZ1001">
            <v>4521.6514502407899</v>
          </cell>
          <cell r="CA1001">
            <v>4521.6514502407899</v>
          </cell>
          <cell r="CB1001">
            <v>4521.6514502407899</v>
          </cell>
          <cell r="CC1001">
            <v>4521.6514502407899</v>
          </cell>
        </row>
        <row r="1002">
          <cell r="D1002" t="str">
            <v>Depreciation</v>
          </cell>
          <cell r="AV1002">
            <v>17048.87</v>
          </cell>
          <cell r="AW1002">
            <v>16666.66</v>
          </cell>
          <cell r="AX1002">
            <v>16666.66</v>
          </cell>
          <cell r="AY1002">
            <v>16666.660000000003</v>
          </cell>
          <cell r="AZ1002">
            <v>16666.659999999996</v>
          </cell>
          <cell r="BA1002">
            <v>16666.660000000003</v>
          </cell>
          <cell r="BB1002">
            <v>16666.660000000003</v>
          </cell>
          <cell r="BC1002">
            <v>16666.659999999989</v>
          </cell>
          <cell r="BD1002">
            <v>16666.660000000003</v>
          </cell>
          <cell r="BE1002">
            <v>16666.660000000003</v>
          </cell>
          <cell r="BF1002">
            <v>16666.660000000003</v>
          </cell>
          <cell r="BG1002">
            <v>16666.660000000003</v>
          </cell>
          <cell r="BH1002">
            <v>16666.660000000003</v>
          </cell>
          <cell r="BQ1002">
            <v>17747.789999999994</v>
          </cell>
          <cell r="BR1002">
            <v>16666.666666666668</v>
          </cell>
          <cell r="BS1002">
            <v>16666.666666666668</v>
          </cell>
          <cell r="BT1002">
            <v>16666.666666666668</v>
          </cell>
          <cell r="BU1002">
            <v>16666.666666666668</v>
          </cell>
          <cell r="BV1002">
            <v>16666.666666666668</v>
          </cell>
          <cell r="BW1002">
            <v>16666.666666666668</v>
          </cell>
          <cell r="BX1002">
            <v>16666.666666666668</v>
          </cell>
          <cell r="BY1002">
            <v>16666.666666666668</v>
          </cell>
          <cell r="BZ1002">
            <v>16666.666666666668</v>
          </cell>
          <cell r="CA1002">
            <v>16666.666666666668</v>
          </cell>
          <cell r="CB1002">
            <v>16666.666666666668</v>
          </cell>
          <cell r="CC1002">
            <v>16666.666666666668</v>
          </cell>
        </row>
        <row r="1003">
          <cell r="D1003" t="str">
            <v>EBIT</v>
          </cell>
          <cell r="AW1003">
            <v>-3964.2199999999975</v>
          </cell>
          <cell r="AX1003">
            <v>-3799.9399999999987</v>
          </cell>
          <cell r="AY1003">
            <v>-47021.98000000001</v>
          </cell>
          <cell r="AZ1003">
            <v>-33845.389999999992</v>
          </cell>
          <cell r="BA1003">
            <v>3774.9519889375952</v>
          </cell>
          <cell r="BB1003">
            <v>-6122.1588329867809</v>
          </cell>
          <cell r="BC1003">
            <v>-5363.6352518386811</v>
          </cell>
          <cell r="BD1003">
            <v>-6013.1970774893707</v>
          </cell>
          <cell r="BE1003">
            <v>-6742.017694246053</v>
          </cell>
          <cell r="BF1003">
            <v>-7775.3370910339581</v>
          </cell>
          <cell r="BG1003">
            <v>6190.2276801861881</v>
          </cell>
          <cell r="BH1003">
            <v>-10798.6194715116</v>
          </cell>
          <cell r="BR1003">
            <v>-12145.015216425878</v>
          </cell>
          <cell r="BS1003">
            <v>-12145.015216425878</v>
          </cell>
          <cell r="BT1003">
            <v>-12145.015216425878</v>
          </cell>
          <cell r="BU1003">
            <v>-12145.015216425878</v>
          </cell>
          <cell r="BV1003">
            <v>-12145.015216425878</v>
          </cell>
          <cell r="BW1003">
            <v>-12145.015216425878</v>
          </cell>
          <cell r="BX1003">
            <v>-12145.015216425878</v>
          </cell>
          <cell r="BY1003">
            <v>-12145.015216425878</v>
          </cell>
          <cell r="BZ1003">
            <v>-12145.015216425878</v>
          </cell>
          <cell r="CA1003">
            <v>-12145.015216425878</v>
          </cell>
          <cell r="CB1003">
            <v>-12145.015216425878</v>
          </cell>
          <cell r="CC1003">
            <v>-12145.015216425878</v>
          </cell>
        </row>
        <row r="1006">
          <cell r="AW1006" t="str">
            <v>01.2017</v>
          </cell>
          <cell r="AX1006" t="str">
            <v>02.2017</v>
          </cell>
          <cell r="AY1006" t="str">
            <v>03.2017</v>
          </cell>
          <cell r="AZ1006" t="str">
            <v>04.2017</v>
          </cell>
          <cell r="BA1006" t="str">
            <v>05.2017</v>
          </cell>
          <cell r="BB1006" t="str">
            <v>06.2017</v>
          </cell>
          <cell r="BC1006" t="str">
            <v>07.2017</v>
          </cell>
          <cell r="BD1006" t="str">
            <v>08.2017</v>
          </cell>
          <cell r="BE1006" t="str">
            <v>09.2017</v>
          </cell>
          <cell r="BF1006" t="str">
            <v>10.2017</v>
          </cell>
          <cell r="BG1006" t="str">
            <v>11.2017</v>
          </cell>
          <cell r="BH1006" t="str">
            <v>12.2017</v>
          </cell>
          <cell r="BR1006" t="str">
            <v>01.2018</v>
          </cell>
          <cell r="BS1006" t="str">
            <v>02.2018</v>
          </cell>
          <cell r="BT1006" t="str">
            <v>03.2018</v>
          </cell>
          <cell r="BU1006" t="str">
            <v>04.2018</v>
          </cell>
          <cell r="BV1006" t="str">
            <v>05.2018</v>
          </cell>
          <cell r="BW1006" t="str">
            <v>06.2018</v>
          </cell>
          <cell r="BX1006" t="str">
            <v>07.2018</v>
          </cell>
          <cell r="BY1006" t="str">
            <v>08.2018</v>
          </cell>
          <cell r="BZ1006" t="str">
            <v>09.2018</v>
          </cell>
          <cell r="CA1006" t="str">
            <v>10.2018</v>
          </cell>
          <cell r="CB1006" t="str">
            <v>11.2018</v>
          </cell>
          <cell r="CC1006" t="str">
            <v>12.2018</v>
          </cell>
        </row>
        <row r="1007">
          <cell r="AW1007" t="str">
            <v>Actual</v>
          </cell>
          <cell r="AX1007" t="str">
            <v>Actual</v>
          </cell>
          <cell r="AY1007" t="str">
            <v>Actual</v>
          </cell>
          <cell r="AZ1007" t="str">
            <v>Actual</v>
          </cell>
          <cell r="BA1007" t="str">
            <v>Actual</v>
          </cell>
          <cell r="BB1007" t="str">
            <v>Actual</v>
          </cell>
          <cell r="BC1007" t="str">
            <v>Actual</v>
          </cell>
          <cell r="BD1007" t="str">
            <v>Actual</v>
          </cell>
          <cell r="BE1007" t="str">
            <v>Actual</v>
          </cell>
          <cell r="BF1007" t="str">
            <v>Actual</v>
          </cell>
          <cell r="BG1007" t="str">
            <v>Actual</v>
          </cell>
          <cell r="BH1007" t="str">
            <v>Actual</v>
          </cell>
          <cell r="BR1007" t="str">
            <v>Budget</v>
          </cell>
          <cell r="BS1007" t="str">
            <v>Budget</v>
          </cell>
          <cell r="BT1007" t="str">
            <v>Budget</v>
          </cell>
          <cell r="BU1007" t="str">
            <v>Budget</v>
          </cell>
          <cell r="BV1007" t="str">
            <v>Budget</v>
          </cell>
          <cell r="BW1007" t="str">
            <v>Budget</v>
          </cell>
          <cell r="BX1007" t="str">
            <v>Budget</v>
          </cell>
          <cell r="BY1007" t="str">
            <v>Budget</v>
          </cell>
          <cell r="BZ1007" t="str">
            <v>Budget</v>
          </cell>
          <cell r="CA1007" t="str">
            <v>Budget</v>
          </cell>
          <cell r="CB1007" t="str">
            <v>Budget</v>
          </cell>
          <cell r="CC1007" t="str">
            <v>Budget</v>
          </cell>
        </row>
        <row r="1008">
          <cell r="D1008" t="str">
            <v>Central Warehouse</v>
          </cell>
          <cell r="AW1008">
            <v>73789.97</v>
          </cell>
          <cell r="AX1008">
            <v>43873.73</v>
          </cell>
          <cell r="AY1008">
            <v>39465.469999999987</v>
          </cell>
          <cell r="AZ1008">
            <v>45648.08</v>
          </cell>
          <cell r="BA1008">
            <v>51466.179999999986</v>
          </cell>
          <cell r="BB1008">
            <v>49092.840000000026</v>
          </cell>
          <cell r="BC1008">
            <v>56744.209999999985</v>
          </cell>
          <cell r="BD1008">
            <v>51281.399999999987</v>
          </cell>
          <cell r="BE1008">
            <v>50239.19</v>
          </cell>
          <cell r="BF1008">
            <v>42474.029999999984</v>
          </cell>
          <cell r="BG1008">
            <v>50314.780000000013</v>
          </cell>
          <cell r="BH1008">
            <v>1606.159999999998</v>
          </cell>
        </row>
      </sheetData>
      <sheetData sheetId="120"/>
      <sheetData sheetId="121"/>
      <sheetData sheetId="122"/>
      <sheetData sheetId="12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"/>
      <sheetName val="Steering"/>
      <sheetName val="Master"/>
      <sheetName val="BankCharges"/>
      <sheetName val="FX"/>
      <sheetName val="Aloc_CDD_new"/>
      <sheetName val="Baltona_Narrow"/>
      <sheetName val="Baltona_Wide"/>
      <sheetName val="Baltona_LC"/>
      <sheetName val="Baltona"/>
      <sheetName val="Baltona ST"/>
      <sheetName val="Baltona_HQ"/>
      <sheetName val="Baltona _WH"/>
      <sheetName val="CENTRAL_COSTS"/>
      <sheetName val="W&amp;D_Costs"/>
      <sheetName val="Alokacje"/>
      <sheetName val="OLAP_STORES_MAPPING"/>
      <sheetName val="Stores_BEG"/>
      <sheetName val="BA_100"/>
      <sheetName val="BA_001"/>
      <sheetName val="BA_002"/>
      <sheetName val="BA_014"/>
      <sheetName val="BA_015"/>
      <sheetName val="BA_017"/>
      <sheetName val="BA_023"/>
      <sheetName val="BA_035"/>
      <sheetName val="BA_039"/>
      <sheetName val="BA_020"/>
      <sheetName val="BA_022"/>
      <sheetName val="BA_024"/>
      <sheetName val="BA_025"/>
      <sheetName val="BA_027"/>
      <sheetName val="BA_028"/>
      <sheetName val="BA_029"/>
      <sheetName val="BA_030"/>
      <sheetName val="BA_033"/>
      <sheetName val="BA_034"/>
      <sheetName val="BA_036"/>
      <sheetName val="BA_037"/>
      <sheetName val="BA_075"/>
      <sheetName val="BA_038"/>
      <sheetName val="BA_052"/>
      <sheetName val="BA_053"/>
      <sheetName val="BA_065"/>
      <sheetName val="BA_066"/>
      <sheetName val="BA_068"/>
      <sheetName val="BA_067"/>
      <sheetName val="end"/>
      <sheetName val="BA_057"/>
      <sheetName val="BA_059"/>
      <sheetName val="BA_060"/>
      <sheetName val="BA_076"/>
      <sheetName val="BA_069"/>
      <sheetName val="BA_986"/>
      <sheetName val="BA_988"/>
      <sheetName val="BA_801"/>
      <sheetName val="BA_802"/>
      <sheetName val="BA_803"/>
      <sheetName val="BA_804"/>
      <sheetName val="BA_805"/>
      <sheetName val="BA_806"/>
      <sheetName val="BA_807"/>
      <sheetName val="BA_808"/>
      <sheetName val="BA_003"/>
      <sheetName val="BA_004"/>
      <sheetName val="BA_005"/>
      <sheetName val="BA_006"/>
      <sheetName val="BA_008"/>
      <sheetName val="BA_007"/>
      <sheetName val="BA_388"/>
      <sheetName val="BA_389"/>
      <sheetName val="BA_391"/>
      <sheetName val="BA_390"/>
      <sheetName val="BA_182"/>
      <sheetName val="BA_185"/>
      <sheetName val="BA_198"/>
      <sheetName val="BA_199"/>
      <sheetName val="Stores_END"/>
      <sheetName val="WH_BEG"/>
      <sheetName val="BA_110"/>
      <sheetName val="BA_126"/>
      <sheetName val="BA_132"/>
      <sheetName val="BA_109"/>
      <sheetName val="BA_149"/>
      <sheetName val="WH_END"/>
      <sheetName val="HQ_BEG"/>
      <sheetName val="BA_920"/>
      <sheetName val="BA_940"/>
      <sheetName val="BA_943"/>
      <sheetName val="BA_946"/>
      <sheetName val="BA_980"/>
      <sheetName val="BA_981"/>
      <sheetName val="BA_982"/>
      <sheetName val="BA_983"/>
      <sheetName val="BA_984"/>
      <sheetName val="BA_985"/>
      <sheetName val="BA_987"/>
      <sheetName val="BA_990"/>
      <sheetName val="BA_991"/>
      <sheetName val="BA_992"/>
      <sheetName val="BA_993"/>
      <sheetName val="BA_994"/>
      <sheetName val="BA_995"/>
      <sheetName val="BA_dummy"/>
      <sheetName val="HQ_END"/>
      <sheetName val="BH"/>
      <sheetName val="BH_ST"/>
      <sheetName val="BH_BEG"/>
      <sheetName val="BH_122"/>
      <sheetName val="BH_532"/>
      <sheetName val="BH_store_beg"/>
      <sheetName val="BH_170"/>
      <sheetName val="BH_171"/>
      <sheetName val="BH_172"/>
      <sheetName val="BH_173"/>
      <sheetName val="BH_174"/>
      <sheetName val="BH_175"/>
      <sheetName val="BH_176"/>
      <sheetName val="BH_177"/>
      <sheetName val="BH_178"/>
      <sheetName val="BH_179"/>
      <sheetName val="BH_180"/>
      <sheetName val="BH_181"/>
      <sheetName val="BH_182"/>
      <sheetName val="BH_183"/>
      <sheetName val="BH_store_end"/>
      <sheetName val="BH_940"/>
      <sheetName val="BH_990"/>
      <sheetName val="BH_995"/>
      <sheetName val="BH_999"/>
      <sheetName val="Bh_dummy"/>
      <sheetName val="BH_END"/>
      <sheetName val="CUW"/>
      <sheetName val="CUW_BEG"/>
      <sheetName val="CUW_940"/>
      <sheetName val="CUW_941"/>
      <sheetName val="CUW_942"/>
      <sheetName val="CUW_943"/>
      <sheetName val="CUW_944"/>
      <sheetName val="CUW_945"/>
      <sheetName val="CUW_947"/>
      <sheetName val="CUW_990"/>
      <sheetName val="CUW_995"/>
      <sheetName val="CUW_dummy"/>
      <sheetName val="CUW_END"/>
      <sheetName val="COO"/>
      <sheetName val="COO_ST"/>
      <sheetName val="COO_HQ"/>
      <sheetName val="COO_BEG"/>
      <sheetName val="COO_284"/>
      <sheetName val="COO_289"/>
      <sheetName val="COO_291"/>
      <sheetName val="COO_292"/>
      <sheetName val="COO_288"/>
      <sheetName val="COO_290"/>
      <sheetName val="COO_298"/>
      <sheetName val="COO_299"/>
      <sheetName val="COO_295"/>
      <sheetName val="COO_285"/>
      <sheetName val="COO_296"/>
      <sheetName val="COO_293"/>
      <sheetName val="COO_194"/>
      <sheetName val="COO_100"/>
      <sheetName val="COO_286"/>
      <sheetName val="COO_287"/>
      <sheetName val="COO_201"/>
      <sheetName val="COO_202"/>
      <sheetName val="COO_203"/>
      <sheetName val="COO_204"/>
      <sheetName val="COO_206"/>
      <sheetName val="COO_205"/>
      <sheetName val="COO_207"/>
      <sheetName val="COO_208"/>
      <sheetName val="COO_END"/>
      <sheetName val="COO_HQ_BEG"/>
      <sheetName val="COO_920"/>
      <sheetName val="COO_940"/>
      <sheetName val="COO_995"/>
      <sheetName val="COO_dummy"/>
      <sheetName val="COO_HQ_END"/>
      <sheetName val="OTH"/>
      <sheetName val="SCH"/>
      <sheetName val="ITA"/>
      <sheetName val="FDFU"/>
      <sheetName val="MPL"/>
      <sheetName val="GRE"/>
      <sheetName val="GAL"/>
      <sheetName val="TUL"/>
      <sheetName val="CDD_BEG"/>
      <sheetName val="CDD"/>
      <sheetName val="CDD_NV_HQ"/>
      <sheetName val="NV_1"/>
      <sheetName val="NV_11"/>
      <sheetName val="NV_13"/>
      <sheetName val="NV_14"/>
      <sheetName val="NV_23"/>
      <sheetName val="NV_24"/>
      <sheetName val="NV_31"/>
      <sheetName val="NV_33"/>
      <sheetName val="NV_32"/>
      <sheetName val="NV_34"/>
      <sheetName val="CDD_NV_WH"/>
      <sheetName val="NV_21"/>
      <sheetName val="NV_22"/>
      <sheetName val="NV_B2B"/>
      <sheetName val="CDD_DIPLO"/>
      <sheetName val="NV_15"/>
      <sheetName val="NV_16"/>
      <sheetName val="NV_17"/>
      <sheetName val="NV_18"/>
      <sheetName val="NV_27"/>
      <sheetName val="NV_29"/>
      <sheetName val="NV_30"/>
      <sheetName val="NV_28"/>
      <sheetName val="DHG"/>
      <sheetName val="CDD UK"/>
      <sheetName val="CDD_TR"/>
      <sheetName val="NV_Liege"/>
      <sheetName val="CDD NAS"/>
      <sheetName val="CDD ROT"/>
      <sheetName val="CDD_END"/>
      <sheetName val="mapCDD"/>
      <sheetName val="CDD_NV_Adj"/>
      <sheetName val="NEW_KAT"/>
      <sheetName val="NEW_WRO"/>
      <sheetName val="NEW_UNL"/>
      <sheetName val="NEW_TAL"/>
      <sheetName val="NEW_BEG"/>
      <sheetName val="NEW_END"/>
      <sheetName val="TAL_BEG"/>
      <sheetName val="TA_EE00"/>
      <sheetName val="TA_EE01"/>
      <sheetName val="TA_EE02"/>
      <sheetName val="TA_EE03"/>
      <sheetName val="TA_EE04"/>
      <sheetName val="TA_EE05"/>
      <sheetName val="TAL_END"/>
    </sheetNames>
    <sheetDataSet>
      <sheetData sheetId="0" refreshError="1"/>
      <sheetData sheetId="1" refreshError="1"/>
      <sheetData sheetId="2" refreshError="1"/>
      <sheetData sheetId="3">
        <row r="35">
          <cell r="E35">
            <v>28953.237589999993</v>
          </cell>
        </row>
      </sheetData>
      <sheetData sheetId="4" refreshError="1"/>
      <sheetData sheetId="5" refreshError="1"/>
      <sheetData sheetId="6">
        <row r="3">
          <cell r="D3" t="str">
            <v>Baltona</v>
          </cell>
        </row>
        <row r="4">
          <cell r="E4" t="str">
            <v>January</v>
          </cell>
          <cell r="F4" t="str">
            <v>February</v>
          </cell>
          <cell r="G4" t="str">
            <v>March</v>
          </cell>
          <cell r="H4" t="str">
            <v>April</v>
          </cell>
          <cell r="I4" t="str">
            <v>May</v>
          </cell>
          <cell r="J4" t="str">
            <v>June</v>
          </cell>
          <cell r="K4" t="str">
            <v>July</v>
          </cell>
          <cell r="L4" t="str">
            <v>August</v>
          </cell>
          <cell r="M4" t="str">
            <v>September</v>
          </cell>
          <cell r="N4" t="str">
            <v>October</v>
          </cell>
          <cell r="O4" t="str">
            <v>November</v>
          </cell>
          <cell r="P4" t="str">
            <v>December</v>
          </cell>
          <cell r="Q4" t="str">
            <v>Year</v>
          </cell>
          <cell r="T4" t="str">
            <v>Year</v>
          </cell>
        </row>
        <row r="5">
          <cell r="B5" t="str">
            <v>A</v>
          </cell>
          <cell r="D5" t="str">
            <v>NET SALES</v>
          </cell>
          <cell r="E5">
            <v>18638814.729999997</v>
          </cell>
          <cell r="F5">
            <v>15490155.380000001</v>
          </cell>
          <cell r="G5">
            <v>18356300.859999999</v>
          </cell>
          <cell r="H5">
            <v>21267476.950000003</v>
          </cell>
          <cell r="I5">
            <v>23192265.569999997</v>
          </cell>
          <cell r="J5">
            <v>25710276.009999998</v>
          </cell>
          <cell r="K5">
            <v>27386771.709999993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150042061.20999998</v>
          </cell>
          <cell r="S5">
            <v>126109227.70000002</v>
          </cell>
          <cell r="T5">
            <v>12288657.440000001</v>
          </cell>
          <cell r="V5">
            <v>-137753403.76999998</v>
          </cell>
          <cell r="W5">
            <v>-40606995.039999962</v>
          </cell>
        </row>
        <row r="6">
          <cell r="B6" t="str">
            <v>B</v>
          </cell>
          <cell r="D6" t="str">
            <v>COGS</v>
          </cell>
          <cell r="E6">
            <v>13805057.530000001</v>
          </cell>
          <cell r="F6">
            <v>11404728.517663267</v>
          </cell>
          <cell r="G6">
            <v>13472007.622336734</v>
          </cell>
          <cell r="H6">
            <v>15414735.630000001</v>
          </cell>
          <cell r="I6">
            <v>16617368.690771267</v>
          </cell>
          <cell r="J6">
            <v>17921567.293368816</v>
          </cell>
          <cell r="K6">
            <v>18816424.71880307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107451890.00294316</v>
          </cell>
          <cell r="S6">
            <v>82279262.28902775</v>
          </cell>
          <cell r="T6">
            <v>8154627.4000000013</v>
          </cell>
          <cell r="V6">
            <v>-99297262.602943152</v>
          </cell>
          <cell r="W6">
            <v>-29455858.95391541</v>
          </cell>
        </row>
        <row r="7">
          <cell r="D7" t="str">
            <v>GROSS MARGIN</v>
          </cell>
          <cell r="E7">
            <v>4833757.1999999955</v>
          </cell>
          <cell r="F7">
            <v>4085426.8623367343</v>
          </cell>
          <cell r="G7">
            <v>4884293.2376632653</v>
          </cell>
          <cell r="H7">
            <v>5852741.3200000022</v>
          </cell>
          <cell r="I7">
            <v>6574896.8792287298</v>
          </cell>
          <cell r="J7">
            <v>7788708.7166311815</v>
          </cell>
          <cell r="K7">
            <v>8570346.991196923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42590171.207056828</v>
          </cell>
          <cell r="S7">
            <v>43829965.41097223</v>
          </cell>
          <cell r="T7">
            <v>4134030.04</v>
          </cell>
          <cell r="V7">
            <v>-38456141.167056829</v>
          </cell>
          <cell r="W7">
            <v>-11151136.086084597</v>
          </cell>
        </row>
        <row r="8">
          <cell r="B8" t="str">
            <v>C</v>
          </cell>
          <cell r="D8" t="str">
            <v>Income from suppliers</v>
          </cell>
          <cell r="E8">
            <v>436664.99338202714</v>
          </cell>
          <cell r="F8">
            <v>385652.3014164787</v>
          </cell>
          <cell r="G8">
            <v>454073.95879973017</v>
          </cell>
          <cell r="H8">
            <v>471698.68509707291</v>
          </cell>
          <cell r="I8">
            <v>435094.94837623881</v>
          </cell>
          <cell r="J8">
            <v>529104.49372700485</v>
          </cell>
          <cell r="K8">
            <v>628324.82573160226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3340614.2065301556</v>
          </cell>
          <cell r="S8">
            <v>2673237.7557915403</v>
          </cell>
          <cell r="T8">
            <v>328772.12229719741</v>
          </cell>
          <cell r="V8">
            <v>-3011842.084232958</v>
          </cell>
          <cell r="W8">
            <v>-939715.28480547818</v>
          </cell>
        </row>
        <row r="9">
          <cell r="D9" t="str">
            <v>TOTAL MARGIN</v>
          </cell>
          <cell r="E9">
            <v>5270422.1933820229</v>
          </cell>
          <cell r="F9">
            <v>4471079.1637532134</v>
          </cell>
          <cell r="G9">
            <v>5338367.1964629954</v>
          </cell>
          <cell r="H9">
            <v>6324440.0050970754</v>
          </cell>
          <cell r="I9">
            <v>7009991.8276049681</v>
          </cell>
          <cell r="J9">
            <v>8317813.2103581866</v>
          </cell>
          <cell r="K9">
            <v>9198671.8169285245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45930785.413586989</v>
          </cell>
          <cell r="S9">
            <v>46503203.166763768</v>
          </cell>
          <cell r="T9">
            <v>4462802.1622971976</v>
          </cell>
          <cell r="V9">
            <v>-41467983.251289792</v>
          </cell>
          <cell r="W9">
            <v>-12090851.370890083</v>
          </cell>
        </row>
        <row r="10">
          <cell r="B10" t="str">
            <v>DJ</v>
          </cell>
          <cell r="D10" t="str">
            <v>Total Rent</v>
          </cell>
          <cell r="E10">
            <v>3540794.8399999994</v>
          </cell>
          <cell r="F10">
            <v>3537062.9399999995</v>
          </cell>
          <cell r="G10">
            <v>3736786.7599999988</v>
          </cell>
          <cell r="H10">
            <v>4649620.3400000008</v>
          </cell>
          <cell r="I10">
            <v>4705872.79</v>
          </cell>
          <cell r="J10">
            <v>5600082.0099999998</v>
          </cell>
          <cell r="K10">
            <v>5977730.46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31747950.140000001</v>
          </cell>
          <cell r="S10">
            <v>24005587.459999997</v>
          </cell>
          <cell r="T10">
            <v>2930478.38</v>
          </cell>
          <cell r="V10">
            <v>-28817471.760000002</v>
          </cell>
          <cell r="W10">
            <v>-12593320.840000004</v>
          </cell>
        </row>
        <row r="11">
          <cell r="B11" t="str">
            <v>I</v>
          </cell>
          <cell r="D11" t="str">
            <v>Staff</v>
          </cell>
          <cell r="E11">
            <v>702438.28</v>
          </cell>
          <cell r="F11">
            <v>687919.24</v>
          </cell>
          <cell r="G11">
            <v>732031</v>
          </cell>
          <cell r="H11">
            <v>679766.31999999983</v>
          </cell>
          <cell r="I11">
            <v>725107.55</v>
          </cell>
          <cell r="J11">
            <v>970963.23</v>
          </cell>
          <cell r="K11">
            <v>1063675.8599999999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5561901.4799999986</v>
          </cell>
          <cell r="S11">
            <v>7741724.8099999996</v>
          </cell>
          <cell r="T11">
            <v>617262.79999999981</v>
          </cell>
          <cell r="V11">
            <v>-4944638.6799999988</v>
          </cell>
          <cell r="W11">
            <v>-1375819.5099999993</v>
          </cell>
        </row>
        <row r="12">
          <cell r="B12" t="str">
            <v>EF</v>
          </cell>
          <cell r="D12" t="str">
            <v>Warehouse &amp; Distribution Costs</v>
          </cell>
          <cell r="E12">
            <v>115227.29</v>
          </cell>
          <cell r="F12">
            <v>115354.15</v>
          </cell>
          <cell r="G12">
            <v>110345.36000000002</v>
          </cell>
          <cell r="H12">
            <v>116621.65</v>
          </cell>
          <cell r="I12">
            <v>106705.55</v>
          </cell>
          <cell r="J12">
            <v>110853.07000000002</v>
          </cell>
          <cell r="K12">
            <v>163540.74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838647.81000000017</v>
          </cell>
          <cell r="S12">
            <v>191996.54000000004</v>
          </cell>
          <cell r="T12">
            <v>54062.359999999986</v>
          </cell>
          <cell r="V12">
            <v>-784585.45000000019</v>
          </cell>
          <cell r="W12">
            <v>-649680.09000000008</v>
          </cell>
        </row>
        <row r="13">
          <cell r="B13" t="str">
            <v>KLM</v>
          </cell>
          <cell r="D13" t="str">
            <v>Utilities / Supplies / Services</v>
          </cell>
          <cell r="E13">
            <v>248739.62</v>
          </cell>
          <cell r="F13">
            <v>298133.95999999996</v>
          </cell>
          <cell r="G13">
            <v>239103.21</v>
          </cell>
          <cell r="H13">
            <v>274187.56</v>
          </cell>
          <cell r="I13">
            <v>281037.0199999999</v>
          </cell>
          <cell r="J13">
            <v>328237.24000000005</v>
          </cell>
          <cell r="K13">
            <v>288939.72000000003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1958378.3299999996</v>
          </cell>
          <cell r="S13">
            <v>2348362.38</v>
          </cell>
          <cell r="T13">
            <v>179062.50999999995</v>
          </cell>
          <cell r="V13">
            <v>-1779315.8199999996</v>
          </cell>
          <cell r="W13">
            <v>-573845.24999999977</v>
          </cell>
        </row>
        <row r="14">
          <cell r="B14" t="str">
            <v>N</v>
          </cell>
          <cell r="D14" t="str">
            <v>Tax, Duty &amp; Other Charges</v>
          </cell>
          <cell r="E14">
            <v>53830.560000000012</v>
          </cell>
          <cell r="F14">
            <v>57471.189999999995</v>
          </cell>
          <cell r="G14">
            <v>53972.439999999995</v>
          </cell>
          <cell r="H14">
            <v>54027.6</v>
          </cell>
          <cell r="I14">
            <v>53400.61</v>
          </cell>
          <cell r="J14">
            <v>53638.789999999994</v>
          </cell>
          <cell r="K14">
            <v>55324.26999999999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381665.45999999996</v>
          </cell>
          <cell r="S14">
            <v>407368.98</v>
          </cell>
          <cell r="T14">
            <v>77209.930000000008</v>
          </cell>
          <cell r="V14">
            <v>-304455.52999999997</v>
          </cell>
          <cell r="W14">
            <v>-23287.429999999986</v>
          </cell>
        </row>
        <row r="15">
          <cell r="B15" t="str">
            <v>O</v>
          </cell>
          <cell r="D15" t="str">
            <v>Marketing</v>
          </cell>
          <cell r="E15">
            <v>25837.949999999997</v>
          </cell>
          <cell r="F15">
            <v>50157.66</v>
          </cell>
          <cell r="G15">
            <v>73297</v>
          </cell>
          <cell r="H15">
            <v>53093.130000000005</v>
          </cell>
          <cell r="I15">
            <v>40935.670000000006</v>
          </cell>
          <cell r="J15">
            <v>86244.209999999977</v>
          </cell>
          <cell r="K15">
            <v>2735.2499999999982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332300.87</v>
          </cell>
          <cell r="S15">
            <v>381201.48</v>
          </cell>
          <cell r="T15">
            <v>37132.969999999994</v>
          </cell>
          <cell r="V15">
            <v>-295167.90000000002</v>
          </cell>
          <cell r="W15">
            <v>-75443.960000000021</v>
          </cell>
        </row>
        <row r="16">
          <cell r="B16">
            <v>0</v>
          </cell>
          <cell r="D16" t="str">
            <v>TOTAL COST</v>
          </cell>
          <cell r="E16">
            <v>4686868.5399999991</v>
          </cell>
          <cell r="F16">
            <v>4746099.1400000006</v>
          </cell>
          <cell r="G16">
            <v>4945535.7699999996</v>
          </cell>
          <cell r="H16">
            <v>5827316.5999999996</v>
          </cell>
          <cell r="I16">
            <v>5913059.1899999995</v>
          </cell>
          <cell r="J16">
            <v>7150018.5500000007</v>
          </cell>
          <cell r="K16">
            <v>7551946.2999999998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40820844.089999996</v>
          </cell>
          <cell r="S16">
            <v>35076241.649999999</v>
          </cell>
          <cell r="T16">
            <v>3895208.9499999997</v>
          </cell>
          <cell r="V16">
            <v>-36925635.139999993</v>
          </cell>
          <cell r="W16">
            <v>-15291397.08</v>
          </cell>
        </row>
        <row r="17">
          <cell r="D17" t="str">
            <v>STORE CASH CONTRIBUTION</v>
          </cell>
          <cell r="E17">
            <v>583553.6533820238</v>
          </cell>
          <cell r="F17">
            <v>-275019.97624678724</v>
          </cell>
          <cell r="G17">
            <v>392831.42646299582</v>
          </cell>
          <cell r="H17">
            <v>497123.40509707574</v>
          </cell>
          <cell r="I17">
            <v>1096932.6376049686</v>
          </cell>
          <cell r="J17">
            <v>1167794.6603581859</v>
          </cell>
          <cell r="K17">
            <v>1646725.5169285247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5109941.3235869873</v>
          </cell>
          <cell r="S17">
            <v>11426961.516763769</v>
          </cell>
          <cell r="T17">
            <v>567593.2122971979</v>
          </cell>
          <cell r="V17">
            <v>-4542348.1112897899</v>
          </cell>
          <cell r="W17">
            <v>3200545.709109921</v>
          </cell>
        </row>
        <row r="18">
          <cell r="B18" t="str">
            <v>S</v>
          </cell>
          <cell r="D18" t="str">
            <v>Central Costs</v>
          </cell>
          <cell r="E18">
            <v>1019548.0291761772</v>
          </cell>
          <cell r="F18">
            <v>1151094.0545601244</v>
          </cell>
          <cell r="G18">
            <v>1231404.842113089</v>
          </cell>
          <cell r="H18">
            <v>1188207.1114545062</v>
          </cell>
          <cell r="I18">
            <v>1129621.0102813302</v>
          </cell>
          <cell r="J18">
            <v>1266556.6269598277</v>
          </cell>
          <cell r="K18">
            <v>1157606.0809233354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8144037.75546839</v>
          </cell>
          <cell r="S18">
            <v>6836872.1231159102</v>
          </cell>
          <cell r="T18">
            <v>684952.8645216109</v>
          </cell>
          <cell r="V18">
            <v>-7459084.8909467794</v>
          </cell>
          <cell r="W18">
            <v>-2230045.2183426628</v>
          </cell>
        </row>
        <row r="19">
          <cell r="D19" t="str">
            <v>EBITDA</v>
          </cell>
          <cell r="E19">
            <v>-435994.37579415343</v>
          </cell>
          <cell r="F19">
            <v>-1426114.0308069116</v>
          </cell>
          <cell r="G19">
            <v>-838573.41565009323</v>
          </cell>
          <cell r="H19">
            <v>-691083.70635743043</v>
          </cell>
          <cell r="I19">
            <v>-32688.372676361585</v>
          </cell>
          <cell r="J19">
            <v>-98761.966601641849</v>
          </cell>
          <cell r="K19">
            <v>489119.43600518932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-3034096.4318814026</v>
          </cell>
          <cell r="S19">
            <v>4590089.3936478598</v>
          </cell>
          <cell r="T19">
            <v>-117359.652224413</v>
          </cell>
          <cell r="V19">
            <v>2916736.7796569895</v>
          </cell>
          <cell r="W19">
            <v>5430590.9274525847</v>
          </cell>
        </row>
        <row r="20">
          <cell r="B20" t="str">
            <v>R</v>
          </cell>
          <cell r="D20" t="str">
            <v>Depreciation</v>
          </cell>
          <cell r="E20">
            <v>195086.44300000003</v>
          </cell>
          <cell r="F20">
            <v>203995.68299999996</v>
          </cell>
          <cell r="G20">
            <v>181424.01300000001</v>
          </cell>
          <cell r="H20">
            <v>190527.85299999997</v>
          </cell>
          <cell r="I20">
            <v>232024.323</v>
          </cell>
          <cell r="J20">
            <v>239138.72299999994</v>
          </cell>
          <cell r="K20">
            <v>270576.44299999997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1512773.4809999999</v>
          </cell>
          <cell r="S20">
            <v>1300319.3999999999</v>
          </cell>
          <cell r="T20">
            <v>250044.86000000004</v>
          </cell>
          <cell r="V20">
            <v>-1262728.6209999998</v>
          </cell>
          <cell r="W20">
            <v>-865235.05099999986</v>
          </cell>
        </row>
        <row r="21">
          <cell r="D21" t="str">
            <v>EBIT</v>
          </cell>
          <cell r="E21">
            <v>-631080.8187941534</v>
          </cell>
          <cell r="F21">
            <v>-1630109.7138069116</v>
          </cell>
          <cell r="G21">
            <v>-1019997.4286500933</v>
          </cell>
          <cell r="H21">
            <v>-881611.55935743044</v>
          </cell>
          <cell r="I21">
            <v>-264712.69567636156</v>
          </cell>
          <cell r="J21">
            <v>-337900.68960164179</v>
          </cell>
          <cell r="K21">
            <v>218542.99300518935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-4546869.9128814032</v>
          </cell>
          <cell r="S21">
            <v>3289769.9936478585</v>
          </cell>
          <cell r="T21">
            <v>-367404.51222441305</v>
          </cell>
          <cell r="V21">
            <v>4179465.4006569902</v>
          </cell>
          <cell r="W21">
            <v>6295825.9784525838</v>
          </cell>
        </row>
        <row r="25">
          <cell r="D25" t="str">
            <v>BH Travel</v>
          </cell>
        </row>
        <row r="26">
          <cell r="E26" t="str">
            <v>January</v>
          </cell>
          <cell r="F26" t="str">
            <v>February</v>
          </cell>
          <cell r="G26" t="str">
            <v>March</v>
          </cell>
          <cell r="H26" t="str">
            <v>April</v>
          </cell>
          <cell r="I26" t="str">
            <v>May</v>
          </cell>
          <cell r="J26" t="str">
            <v>June</v>
          </cell>
          <cell r="K26" t="str">
            <v>July</v>
          </cell>
          <cell r="L26" t="str">
            <v>August</v>
          </cell>
          <cell r="M26" t="str">
            <v>September</v>
          </cell>
          <cell r="N26" t="str">
            <v>October</v>
          </cell>
          <cell r="O26" t="str">
            <v>November</v>
          </cell>
          <cell r="P26" t="str">
            <v>December</v>
          </cell>
          <cell r="Q26" t="str">
            <v>Year</v>
          </cell>
          <cell r="T26" t="str">
            <v>Year</v>
          </cell>
        </row>
        <row r="27">
          <cell r="B27" t="str">
            <v>A</v>
          </cell>
          <cell r="D27" t="str">
            <v>NET SALES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T27">
            <v>0</v>
          </cell>
          <cell r="V27">
            <v>0</v>
          </cell>
        </row>
        <row r="28">
          <cell r="B28" t="str">
            <v>B</v>
          </cell>
          <cell r="D28" t="str">
            <v>COGS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T28">
            <v>-4453.24</v>
          </cell>
          <cell r="V28">
            <v>-4453.24</v>
          </cell>
        </row>
        <row r="29">
          <cell r="D29" t="str">
            <v>GROSS MARGIN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T29">
            <v>4453.24</v>
          </cell>
          <cell r="V29">
            <v>4453.24</v>
          </cell>
        </row>
        <row r="30">
          <cell r="B30" t="str">
            <v>C</v>
          </cell>
          <cell r="D30" t="str">
            <v>Income from suppliers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T30">
            <v>0</v>
          </cell>
          <cell r="V30">
            <v>0</v>
          </cell>
        </row>
        <row r="31">
          <cell r="D31" t="str">
            <v>TOTAL MARGIN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T31">
            <v>4453.24</v>
          </cell>
          <cell r="V31">
            <v>4453.24</v>
          </cell>
        </row>
        <row r="32">
          <cell r="B32" t="str">
            <v>DJ</v>
          </cell>
          <cell r="D32" t="str">
            <v>Total Rent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T32">
            <v>0</v>
          </cell>
          <cell r="V32">
            <v>0</v>
          </cell>
        </row>
        <row r="33">
          <cell r="B33" t="str">
            <v>I</v>
          </cell>
          <cell r="D33" t="str">
            <v>Staff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435.78</v>
          </cell>
          <cell r="K33">
            <v>155242.87999999998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155678.65999999997</v>
          </cell>
          <cell r="T33">
            <v>0</v>
          </cell>
          <cell r="V33">
            <v>-155678.65999999997</v>
          </cell>
        </row>
        <row r="34">
          <cell r="B34" t="str">
            <v>EF</v>
          </cell>
          <cell r="D34" t="str">
            <v>Warehouse &amp; Distribution Costs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15188.060000000001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15188.060000000001</v>
          </cell>
          <cell r="T34">
            <v>0</v>
          </cell>
          <cell r="V34">
            <v>-15188.060000000001</v>
          </cell>
        </row>
        <row r="35">
          <cell r="B35" t="str">
            <v>KLM</v>
          </cell>
          <cell r="D35" t="str">
            <v>Utilities / Supplies / Services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8076.9000000000005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8076.9000000000005</v>
          </cell>
          <cell r="T35">
            <v>0</v>
          </cell>
          <cell r="V35">
            <v>-8076.9000000000005</v>
          </cell>
        </row>
        <row r="36">
          <cell r="B36" t="str">
            <v>N</v>
          </cell>
          <cell r="D36" t="str">
            <v>Tax, Duty &amp; Other Charges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106.24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106.24</v>
          </cell>
          <cell r="T36">
            <v>0</v>
          </cell>
          <cell r="V36">
            <v>-106.24</v>
          </cell>
        </row>
        <row r="37">
          <cell r="B37" t="str">
            <v>O</v>
          </cell>
          <cell r="D37" t="str">
            <v>Marketing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T37">
            <v>0</v>
          </cell>
          <cell r="V37">
            <v>0</v>
          </cell>
        </row>
        <row r="38">
          <cell r="B38">
            <v>0</v>
          </cell>
          <cell r="D38" t="str">
            <v>TOTAL COST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435.78</v>
          </cell>
          <cell r="K38">
            <v>178614.07999999996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179049.85999999996</v>
          </cell>
          <cell r="T38">
            <v>0</v>
          </cell>
          <cell r="V38">
            <v>-179049.85999999996</v>
          </cell>
        </row>
        <row r="39">
          <cell r="D39" t="str">
            <v>STORE CASH CONTRIBUTION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-435.78</v>
          </cell>
          <cell r="K39">
            <v>-178614.07999999996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-179049.85999999996</v>
          </cell>
          <cell r="T39">
            <v>4453.24</v>
          </cell>
          <cell r="V39">
            <v>183503.09999999995</v>
          </cell>
        </row>
        <row r="40">
          <cell r="B40" t="str">
            <v>S</v>
          </cell>
          <cell r="D40" t="str">
            <v>Central Costs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T40">
            <v>0</v>
          </cell>
          <cell r="V40">
            <v>0</v>
          </cell>
        </row>
        <row r="41">
          <cell r="D41" t="str">
            <v>EBITDA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-435.78</v>
          </cell>
          <cell r="K41">
            <v>-178614.07999999996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-179049.85999999996</v>
          </cell>
          <cell r="T41">
            <v>4453.24</v>
          </cell>
          <cell r="V41">
            <v>183503.09999999995</v>
          </cell>
        </row>
        <row r="42">
          <cell r="B42" t="str">
            <v>R</v>
          </cell>
          <cell r="D42" t="str">
            <v>Depreciation</v>
          </cell>
          <cell r="E42">
            <v>1376</v>
          </cell>
          <cell r="F42">
            <v>1376</v>
          </cell>
          <cell r="G42">
            <v>1376</v>
          </cell>
          <cell r="H42">
            <v>1376</v>
          </cell>
          <cell r="I42">
            <v>1376</v>
          </cell>
          <cell r="J42">
            <v>-0.22000000000025466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6879.78</v>
          </cell>
          <cell r="T42">
            <v>11492.73</v>
          </cell>
          <cell r="V42">
            <v>4612.95</v>
          </cell>
        </row>
        <row r="43">
          <cell r="D43" t="str">
            <v>EBIT</v>
          </cell>
          <cell r="E43">
            <v>-1376</v>
          </cell>
          <cell r="F43">
            <v>-1376</v>
          </cell>
          <cell r="G43">
            <v>-1376</v>
          </cell>
          <cell r="H43">
            <v>-1376</v>
          </cell>
          <cell r="I43">
            <v>-1376</v>
          </cell>
          <cell r="J43">
            <v>-435.55999999999972</v>
          </cell>
          <cell r="K43">
            <v>-178614.07999999996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-185929.63999999996</v>
          </cell>
          <cell r="T43">
            <v>-7039.49</v>
          </cell>
          <cell r="V43">
            <v>178890.14999999997</v>
          </cell>
        </row>
        <row r="47">
          <cell r="D47" t="str">
            <v>COO</v>
          </cell>
        </row>
        <row r="48">
          <cell r="E48" t="str">
            <v>January</v>
          </cell>
          <cell r="F48" t="str">
            <v>February</v>
          </cell>
          <cell r="G48" t="str">
            <v>March</v>
          </cell>
          <cell r="H48" t="str">
            <v>April</v>
          </cell>
          <cell r="I48" t="str">
            <v>May</v>
          </cell>
          <cell r="J48" t="str">
            <v>June</v>
          </cell>
          <cell r="K48" t="str">
            <v>July</v>
          </cell>
          <cell r="L48" t="str">
            <v>August</v>
          </cell>
          <cell r="M48" t="str">
            <v>September</v>
          </cell>
          <cell r="N48" t="str">
            <v>October</v>
          </cell>
          <cell r="O48" t="str">
            <v>November</v>
          </cell>
          <cell r="P48" t="str">
            <v>December</v>
          </cell>
          <cell r="Q48" t="str">
            <v>Year</v>
          </cell>
          <cell r="T48" t="str">
            <v>Year</v>
          </cell>
        </row>
        <row r="49">
          <cell r="B49" t="str">
            <v>A</v>
          </cell>
          <cell r="D49" t="str">
            <v>NET SALES</v>
          </cell>
          <cell r="E49">
            <v>2020292.41</v>
          </cell>
          <cell r="F49">
            <v>1827083.5199999996</v>
          </cell>
          <cell r="G49">
            <v>2079527.4399999997</v>
          </cell>
          <cell r="H49">
            <v>2376140.14</v>
          </cell>
          <cell r="I49">
            <v>2559973.2000000002</v>
          </cell>
          <cell r="J49">
            <v>2855074.5899999994</v>
          </cell>
          <cell r="K49">
            <v>2956070.23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16674161.530000001</v>
          </cell>
          <cell r="T49">
            <v>3844146.5900000003</v>
          </cell>
          <cell r="V49">
            <v>-12830014.940000001</v>
          </cell>
        </row>
        <row r="50">
          <cell r="B50" t="str">
            <v>B</v>
          </cell>
          <cell r="D50" t="str">
            <v>COGS</v>
          </cell>
          <cell r="E50">
            <v>530223.25</v>
          </cell>
          <cell r="F50">
            <v>463376.5</v>
          </cell>
          <cell r="G50">
            <v>543212.00000000023</v>
          </cell>
          <cell r="H50">
            <v>600264.76</v>
          </cell>
          <cell r="I50">
            <v>647250.1100000001</v>
          </cell>
          <cell r="J50">
            <v>727748.60000000009</v>
          </cell>
          <cell r="K50">
            <v>771156.02000000025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4283231.24</v>
          </cell>
          <cell r="T50">
            <v>2604701.4699999993</v>
          </cell>
          <cell r="V50">
            <v>-1678529.7700000009</v>
          </cell>
        </row>
        <row r="51">
          <cell r="D51" t="str">
            <v>GROSS MARGIN</v>
          </cell>
          <cell r="E51">
            <v>1490069.16</v>
          </cell>
          <cell r="F51">
            <v>1363707.0199999996</v>
          </cell>
          <cell r="G51">
            <v>1536315.4399999995</v>
          </cell>
          <cell r="H51">
            <v>1775875.3800000001</v>
          </cell>
          <cell r="I51">
            <v>1912723.09</v>
          </cell>
          <cell r="J51">
            <v>2127325.9899999993</v>
          </cell>
          <cell r="K51">
            <v>2184914.21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12390930.289999999</v>
          </cell>
          <cell r="T51">
            <v>1239445.120000001</v>
          </cell>
          <cell r="V51">
            <v>-11151485.169999998</v>
          </cell>
        </row>
        <row r="52">
          <cell r="B52" t="str">
            <v>C</v>
          </cell>
          <cell r="D52" t="str">
            <v>Income from suppliers</v>
          </cell>
          <cell r="E52">
            <v>34725.357471129013</v>
          </cell>
          <cell r="F52">
            <v>31562.725614184274</v>
          </cell>
          <cell r="G52">
            <v>38134.369614813259</v>
          </cell>
          <cell r="H52">
            <v>38237.374325424804</v>
          </cell>
          <cell r="I52">
            <v>35445.944070774276</v>
          </cell>
          <cell r="J52">
            <v>43323.949647552334</v>
          </cell>
          <cell r="K52">
            <v>50909.113322984864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272338.83406686282</v>
          </cell>
          <cell r="T52">
            <v>101705.53862393193</v>
          </cell>
          <cell r="V52">
            <v>-170633.29544293089</v>
          </cell>
        </row>
        <row r="53">
          <cell r="D53" t="str">
            <v>TOTAL MARGIN</v>
          </cell>
          <cell r="E53">
            <v>1524794.5174711288</v>
          </cell>
          <cell r="F53">
            <v>1395269.7456141838</v>
          </cell>
          <cell r="G53">
            <v>1574449.8096148127</v>
          </cell>
          <cell r="H53">
            <v>1814112.754325425</v>
          </cell>
          <cell r="I53">
            <v>1948169.0340707744</v>
          </cell>
          <cell r="J53">
            <v>2170649.9396475516</v>
          </cell>
          <cell r="K53">
            <v>2235823.3233229849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12663269.124066861</v>
          </cell>
          <cell r="T53">
            <v>1341150.6586239329</v>
          </cell>
          <cell r="V53">
            <v>-11322118.465442929</v>
          </cell>
        </row>
        <row r="54">
          <cell r="B54" t="str">
            <v>DJ</v>
          </cell>
          <cell r="D54" t="str">
            <v>Total Rent</v>
          </cell>
          <cell r="E54">
            <v>664729.02</v>
          </cell>
          <cell r="F54">
            <v>612449.07000000007</v>
          </cell>
          <cell r="G54">
            <v>682305.88</v>
          </cell>
          <cell r="H54">
            <v>684525.83000000019</v>
          </cell>
          <cell r="I54">
            <v>700120.22999999975</v>
          </cell>
          <cell r="J54">
            <v>680798.13000000012</v>
          </cell>
          <cell r="K54">
            <v>826030.00000000012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4850958.16</v>
          </cell>
          <cell r="T54">
            <v>668471.85</v>
          </cell>
          <cell r="V54">
            <v>-4182486.31</v>
          </cell>
        </row>
        <row r="55">
          <cell r="B55" t="str">
            <v>I</v>
          </cell>
          <cell r="D55" t="str">
            <v>Staff</v>
          </cell>
          <cell r="E55">
            <v>439904.28</v>
          </cell>
          <cell r="F55">
            <v>446834.08000000007</v>
          </cell>
          <cell r="G55">
            <v>442232.98</v>
          </cell>
          <cell r="H55">
            <v>498022.55</v>
          </cell>
          <cell r="I55">
            <v>512763.67000000016</v>
          </cell>
          <cell r="J55">
            <v>631158.5299999998</v>
          </cell>
          <cell r="K55">
            <v>584726.75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3555642.8400000003</v>
          </cell>
          <cell r="T55">
            <v>311249.01999999996</v>
          </cell>
          <cell r="V55">
            <v>-3244393.8200000003</v>
          </cell>
        </row>
        <row r="56">
          <cell r="B56" t="str">
            <v>EF</v>
          </cell>
          <cell r="D56" t="str">
            <v>Warehouse &amp; Distribution Costs</v>
          </cell>
          <cell r="E56">
            <v>88.82</v>
          </cell>
          <cell r="F56">
            <v>49.999999999999993</v>
          </cell>
          <cell r="G56">
            <v>145</v>
          </cell>
          <cell r="H56">
            <v>110</v>
          </cell>
          <cell r="I56">
            <v>40</v>
          </cell>
          <cell r="J56">
            <v>195</v>
          </cell>
          <cell r="K56">
            <v>2400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3028.8199999999997</v>
          </cell>
          <cell r="T56">
            <v>0</v>
          </cell>
          <cell r="V56">
            <v>-3028.8199999999997</v>
          </cell>
        </row>
        <row r="57">
          <cell r="B57" t="str">
            <v>KLM</v>
          </cell>
          <cell r="D57" t="str">
            <v>Utilities / Supplies / Services</v>
          </cell>
          <cell r="E57">
            <v>124997.16999999998</v>
          </cell>
          <cell r="F57">
            <v>117131.62000000001</v>
          </cell>
          <cell r="G57">
            <v>129912.62000000001</v>
          </cell>
          <cell r="H57">
            <v>134622.75</v>
          </cell>
          <cell r="I57">
            <v>126501.00000000004</v>
          </cell>
          <cell r="J57">
            <v>163629.06999999998</v>
          </cell>
          <cell r="K57">
            <v>167035.07000000004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963829.3</v>
          </cell>
          <cell r="T57">
            <v>89865.799999999988</v>
          </cell>
          <cell r="V57">
            <v>-873963.5</v>
          </cell>
        </row>
        <row r="58">
          <cell r="B58" t="str">
            <v>N</v>
          </cell>
          <cell r="D58" t="str">
            <v>Tax, Duty &amp; Other Charges</v>
          </cell>
          <cell r="E58">
            <v>6966.3600000000006</v>
          </cell>
          <cell r="F58">
            <v>7228.8700000000008</v>
          </cell>
          <cell r="G58">
            <v>7019.1200000000008</v>
          </cell>
          <cell r="H58">
            <v>7062.1</v>
          </cell>
          <cell r="I58">
            <v>7011.57</v>
          </cell>
          <cell r="J58">
            <v>7414.9499999999989</v>
          </cell>
          <cell r="K58">
            <v>6287.9800000000014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48990.950000000004</v>
          </cell>
          <cell r="T58">
            <v>5707.32</v>
          </cell>
          <cell r="V58">
            <v>-43283.630000000005</v>
          </cell>
        </row>
        <row r="59">
          <cell r="B59" t="str">
            <v>O</v>
          </cell>
          <cell r="D59" t="str">
            <v>Marketing</v>
          </cell>
          <cell r="E59">
            <v>11171.53</v>
          </cell>
          <cell r="F59">
            <v>16824.560000000001</v>
          </cell>
          <cell r="G59">
            <v>35152.71</v>
          </cell>
          <cell r="H59">
            <v>6757.2299999999987</v>
          </cell>
          <cell r="I59">
            <v>11849.72</v>
          </cell>
          <cell r="J59">
            <v>29474.730000000003</v>
          </cell>
          <cell r="K59">
            <v>13114.090000000002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124344.57</v>
          </cell>
          <cell r="T59">
            <v>1416.0700000000002</v>
          </cell>
          <cell r="V59">
            <v>-122928.5</v>
          </cell>
        </row>
        <row r="60">
          <cell r="B60">
            <v>0</v>
          </cell>
          <cell r="D60" t="str">
            <v>TOTAL COST</v>
          </cell>
          <cell r="E60">
            <v>1247857.1800000002</v>
          </cell>
          <cell r="F60">
            <v>1200518.2000000004</v>
          </cell>
          <cell r="G60">
            <v>1296768.31</v>
          </cell>
          <cell r="H60">
            <v>1331100.4600000002</v>
          </cell>
          <cell r="I60">
            <v>1358286.19</v>
          </cell>
          <cell r="J60">
            <v>1512670.41</v>
          </cell>
          <cell r="K60">
            <v>1599593.8900000001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9546794.6400000025</v>
          </cell>
          <cell r="T60">
            <v>1076710.06</v>
          </cell>
          <cell r="V60">
            <v>-8470084.5800000019</v>
          </cell>
        </row>
        <row r="61">
          <cell r="D61" t="str">
            <v>STORE CASH CONTRIBUTION</v>
          </cell>
          <cell r="E61">
            <v>276937.33747112867</v>
          </cell>
          <cell r="F61">
            <v>194751.54561418341</v>
          </cell>
          <cell r="G61">
            <v>277681.49961481267</v>
          </cell>
          <cell r="H61">
            <v>483012.29432542482</v>
          </cell>
          <cell r="I61">
            <v>589882.8440707745</v>
          </cell>
          <cell r="J61">
            <v>657979.52964755171</v>
          </cell>
          <cell r="K61">
            <v>636229.43332298473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3116474.4840668608</v>
          </cell>
          <cell r="T61">
            <v>264440.5986239328</v>
          </cell>
          <cell r="V61">
            <v>-2852033.8854429279</v>
          </cell>
        </row>
        <row r="62">
          <cell r="B62" t="str">
            <v>S</v>
          </cell>
          <cell r="D62" t="str">
            <v>Central Costs</v>
          </cell>
          <cell r="E62">
            <v>111238.82082382309</v>
          </cell>
          <cell r="F62">
            <v>136229.21543987581</v>
          </cell>
          <cell r="G62">
            <v>142293.76788691164</v>
          </cell>
          <cell r="H62">
            <v>133849.91658949427</v>
          </cell>
          <cell r="I62">
            <v>126640.9898310698</v>
          </cell>
          <cell r="J62">
            <v>145493.5162712723</v>
          </cell>
          <cell r="K62">
            <v>127133.35914773606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922879.58599018306</v>
          </cell>
          <cell r="T62">
            <v>216276.27547838897</v>
          </cell>
          <cell r="V62">
            <v>-706603.31051179406</v>
          </cell>
        </row>
        <row r="63">
          <cell r="D63" t="str">
            <v>EBITDA</v>
          </cell>
          <cell r="E63">
            <v>165698.51664730557</v>
          </cell>
          <cell r="F63">
            <v>58522.330174307601</v>
          </cell>
          <cell r="G63">
            <v>135387.73172790103</v>
          </cell>
          <cell r="H63">
            <v>349162.37773593055</v>
          </cell>
          <cell r="I63">
            <v>463241.85423970467</v>
          </cell>
          <cell r="J63">
            <v>512486.01337627938</v>
          </cell>
          <cell r="K63">
            <v>509096.07417524868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2193594.8980766777</v>
          </cell>
          <cell r="T63">
            <v>48164.323145543836</v>
          </cell>
          <cell r="V63">
            <v>-2145430.574931134</v>
          </cell>
        </row>
        <row r="64">
          <cell r="B64" t="str">
            <v>R</v>
          </cell>
          <cell r="D64" t="str">
            <v>Depreciation</v>
          </cell>
          <cell r="E64">
            <v>102319.13999999997</v>
          </cell>
          <cell r="F64">
            <v>85967.629999999961</v>
          </cell>
          <cell r="G64">
            <v>93458.96</v>
          </cell>
          <cell r="H64">
            <v>84393.279999999984</v>
          </cell>
          <cell r="I64">
            <v>83888.76999999999</v>
          </cell>
          <cell r="J64">
            <v>86353.559999999983</v>
          </cell>
          <cell r="K64">
            <v>116399.62999999999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652780.96999999986</v>
          </cell>
          <cell r="T64">
            <v>148624.31999999998</v>
          </cell>
          <cell r="V64">
            <v>-504156.64999999991</v>
          </cell>
        </row>
        <row r="65">
          <cell r="D65" t="str">
            <v>EBIT</v>
          </cell>
          <cell r="E65">
            <v>63379.376647305602</v>
          </cell>
          <cell r="F65">
            <v>-27445.29982569236</v>
          </cell>
          <cell r="G65">
            <v>41928.771727901025</v>
          </cell>
          <cell r="H65">
            <v>264769.09773593058</v>
          </cell>
          <cell r="I65">
            <v>379353.08423970465</v>
          </cell>
          <cell r="J65">
            <v>426132.45337627939</v>
          </cell>
          <cell r="K65">
            <v>392696.44417524867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1540813.9280766777</v>
          </cell>
          <cell r="T65">
            <v>-100459.99685445614</v>
          </cell>
          <cell r="V65">
            <v>-1641273.9249311339</v>
          </cell>
        </row>
        <row r="69">
          <cell r="D69" t="str">
            <v>ECO</v>
          </cell>
        </row>
        <row r="70">
          <cell r="E70" t="str">
            <v>January</v>
          </cell>
          <cell r="F70" t="str">
            <v>February</v>
          </cell>
          <cell r="G70" t="str">
            <v>March</v>
          </cell>
          <cell r="H70" t="str">
            <v>April</v>
          </cell>
          <cell r="I70" t="str">
            <v>May</v>
          </cell>
          <cell r="J70" t="str">
            <v>June</v>
          </cell>
          <cell r="K70" t="str">
            <v>July</v>
          </cell>
          <cell r="L70" t="str">
            <v>August</v>
          </cell>
          <cell r="M70" t="str">
            <v>September</v>
          </cell>
          <cell r="N70" t="str">
            <v>October</v>
          </cell>
          <cell r="O70" t="str">
            <v>November</v>
          </cell>
          <cell r="P70" t="str">
            <v>December</v>
          </cell>
          <cell r="Q70" t="str">
            <v>Year</v>
          </cell>
          <cell r="T70" t="str">
            <v>Year</v>
          </cell>
        </row>
        <row r="71">
          <cell r="B71" t="str">
            <v>A</v>
          </cell>
          <cell r="D71" t="str">
            <v>NET SALES</v>
          </cell>
          <cell r="Q71">
            <v>0</v>
          </cell>
          <cell r="T71">
            <v>0</v>
          </cell>
          <cell r="V71">
            <v>0</v>
          </cell>
        </row>
        <row r="72">
          <cell r="B72" t="str">
            <v>B</v>
          </cell>
          <cell r="D72" t="str">
            <v>COGS</v>
          </cell>
          <cell r="Q72">
            <v>0</v>
          </cell>
          <cell r="T72">
            <v>0</v>
          </cell>
          <cell r="V72">
            <v>0</v>
          </cell>
        </row>
        <row r="73">
          <cell r="D73" t="str">
            <v>GROSS MARGIN</v>
          </cell>
          <cell r="Q73">
            <v>0</v>
          </cell>
          <cell r="T73">
            <v>0</v>
          </cell>
          <cell r="V73">
            <v>0</v>
          </cell>
        </row>
        <row r="74">
          <cell r="B74" t="str">
            <v>C</v>
          </cell>
          <cell r="D74" t="str">
            <v>Income from suppliers</v>
          </cell>
          <cell r="Q74">
            <v>0</v>
          </cell>
          <cell r="T74">
            <v>0</v>
          </cell>
          <cell r="V74">
            <v>0</v>
          </cell>
        </row>
        <row r="75">
          <cell r="D75" t="str">
            <v>TOTAL MARGIN</v>
          </cell>
          <cell r="Q75">
            <v>0</v>
          </cell>
          <cell r="T75">
            <v>0</v>
          </cell>
          <cell r="V75">
            <v>0</v>
          </cell>
        </row>
        <row r="76">
          <cell r="B76" t="str">
            <v>DJ</v>
          </cell>
          <cell r="D76" t="str">
            <v>Total Rent</v>
          </cell>
          <cell r="Q76">
            <v>0</v>
          </cell>
          <cell r="T76">
            <v>0</v>
          </cell>
          <cell r="V76">
            <v>0</v>
          </cell>
        </row>
        <row r="77">
          <cell r="B77" t="str">
            <v>I</v>
          </cell>
          <cell r="D77" t="str">
            <v>Staff</v>
          </cell>
          <cell r="Q77">
            <v>0</v>
          </cell>
          <cell r="T77">
            <v>0</v>
          </cell>
          <cell r="V77">
            <v>0</v>
          </cell>
        </row>
        <row r="78">
          <cell r="B78" t="str">
            <v>EF</v>
          </cell>
          <cell r="D78" t="str">
            <v>Warehouse &amp; Distribution Costs</v>
          </cell>
          <cell r="Q78">
            <v>0</v>
          </cell>
          <cell r="T78">
            <v>0</v>
          </cell>
          <cell r="V78">
            <v>0</v>
          </cell>
        </row>
        <row r="79">
          <cell r="B79" t="str">
            <v>KLM</v>
          </cell>
          <cell r="D79" t="str">
            <v>Utilities / Supplies / Services</v>
          </cell>
          <cell r="Q79">
            <v>0</v>
          </cell>
          <cell r="T79">
            <v>0</v>
          </cell>
          <cell r="V79">
            <v>0</v>
          </cell>
        </row>
        <row r="80">
          <cell r="B80" t="str">
            <v>N</v>
          </cell>
          <cell r="D80" t="str">
            <v>Tax, Duty &amp; Other Charges</v>
          </cell>
          <cell r="Q80">
            <v>0</v>
          </cell>
          <cell r="T80">
            <v>0</v>
          </cell>
          <cell r="V80">
            <v>0</v>
          </cell>
        </row>
        <row r="81">
          <cell r="B81" t="str">
            <v>O</v>
          </cell>
          <cell r="D81" t="str">
            <v>Marketing</v>
          </cell>
          <cell r="Q81">
            <v>0</v>
          </cell>
          <cell r="T81">
            <v>0</v>
          </cell>
          <cell r="V81">
            <v>0</v>
          </cell>
        </row>
        <row r="82">
          <cell r="B82">
            <v>0</v>
          </cell>
          <cell r="D82" t="str">
            <v>TOTAL COST</v>
          </cell>
          <cell r="Q82">
            <v>0</v>
          </cell>
          <cell r="T82">
            <v>0</v>
          </cell>
          <cell r="V82">
            <v>0</v>
          </cell>
        </row>
        <row r="83">
          <cell r="D83" t="str">
            <v>STORE CASH CONTRIBUTION</v>
          </cell>
          <cell r="Q83">
            <v>0</v>
          </cell>
          <cell r="T83">
            <v>0</v>
          </cell>
          <cell r="V83">
            <v>0</v>
          </cell>
        </row>
        <row r="84">
          <cell r="B84" t="str">
            <v>S</v>
          </cell>
          <cell r="D84" t="str">
            <v>Central Costs</v>
          </cell>
          <cell r="Q84">
            <v>0</v>
          </cell>
          <cell r="T84">
            <v>0</v>
          </cell>
          <cell r="V84">
            <v>0</v>
          </cell>
        </row>
        <row r="85">
          <cell r="D85" t="str">
            <v>EBITDA</v>
          </cell>
          <cell r="Q85">
            <v>0</v>
          </cell>
          <cell r="T85">
            <v>0</v>
          </cell>
          <cell r="V85">
            <v>0</v>
          </cell>
        </row>
        <row r="86">
          <cell r="B86" t="str">
            <v>R</v>
          </cell>
          <cell r="D86" t="str">
            <v>Depreciation</v>
          </cell>
          <cell r="Q86">
            <v>0</v>
          </cell>
          <cell r="T86">
            <v>0</v>
          </cell>
          <cell r="V86">
            <v>0</v>
          </cell>
        </row>
        <row r="87">
          <cell r="D87" t="str">
            <v>EBIT</v>
          </cell>
          <cell r="Q87">
            <v>0</v>
          </cell>
          <cell r="T87">
            <v>0</v>
          </cell>
          <cell r="V87">
            <v>0</v>
          </cell>
        </row>
        <row r="91">
          <cell r="D91" t="str">
            <v>CUW</v>
          </cell>
        </row>
        <row r="92">
          <cell r="E92" t="str">
            <v>January</v>
          </cell>
          <cell r="F92" t="str">
            <v>February</v>
          </cell>
          <cell r="G92" t="str">
            <v>March</v>
          </cell>
          <cell r="H92" t="str">
            <v>April</v>
          </cell>
          <cell r="I92" t="str">
            <v>May</v>
          </cell>
          <cell r="J92" t="str">
            <v>June</v>
          </cell>
          <cell r="K92" t="str">
            <v>July</v>
          </cell>
          <cell r="L92" t="str">
            <v>August</v>
          </cell>
          <cell r="M92" t="str">
            <v>September</v>
          </cell>
          <cell r="N92" t="str">
            <v>October</v>
          </cell>
          <cell r="O92" t="str">
            <v>November</v>
          </cell>
          <cell r="P92" t="str">
            <v>December</v>
          </cell>
          <cell r="Q92" t="str">
            <v>Year</v>
          </cell>
          <cell r="T92" t="str">
            <v>Year</v>
          </cell>
        </row>
        <row r="93">
          <cell r="B93" t="str">
            <v>A</v>
          </cell>
          <cell r="D93" t="str">
            <v>NET SALES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T93">
            <v>0</v>
          </cell>
          <cell r="V93">
            <v>0</v>
          </cell>
        </row>
        <row r="94">
          <cell r="B94" t="str">
            <v>B</v>
          </cell>
          <cell r="D94" t="str">
            <v>COGS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T94">
            <v>0</v>
          </cell>
          <cell r="V94">
            <v>0</v>
          </cell>
        </row>
        <row r="95">
          <cell r="D95" t="str">
            <v>GROSS MARGIN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T95">
            <v>0</v>
          </cell>
          <cell r="V95">
            <v>0</v>
          </cell>
        </row>
        <row r="96">
          <cell r="B96" t="str">
            <v>C</v>
          </cell>
          <cell r="D96" t="str">
            <v>Income from suppliers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T96">
            <v>0</v>
          </cell>
          <cell r="V96">
            <v>0</v>
          </cell>
        </row>
        <row r="97">
          <cell r="D97" t="str">
            <v>TOTAL MARGIN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T97">
            <v>0</v>
          </cell>
          <cell r="V97">
            <v>0</v>
          </cell>
        </row>
        <row r="98">
          <cell r="B98" t="str">
            <v>DJ</v>
          </cell>
          <cell r="D98" t="str">
            <v>Total Rent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T98">
            <v>0</v>
          </cell>
          <cell r="V98">
            <v>0</v>
          </cell>
        </row>
        <row r="99">
          <cell r="B99" t="str">
            <v>I</v>
          </cell>
          <cell r="D99" t="str">
            <v>Staff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T99">
            <v>0</v>
          </cell>
          <cell r="V99">
            <v>0</v>
          </cell>
        </row>
        <row r="100">
          <cell r="B100" t="str">
            <v>EF</v>
          </cell>
          <cell r="D100" t="str">
            <v>Warehouse &amp; Distribution Costs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T100">
            <v>0</v>
          </cell>
          <cell r="V100">
            <v>0</v>
          </cell>
        </row>
        <row r="101">
          <cell r="B101" t="str">
            <v>KLM</v>
          </cell>
          <cell r="D101" t="str">
            <v>Utilities / Supplies / Services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T101">
            <v>0</v>
          </cell>
          <cell r="V101">
            <v>0</v>
          </cell>
        </row>
        <row r="102">
          <cell r="B102" t="str">
            <v>N</v>
          </cell>
          <cell r="D102" t="str">
            <v>Tax, Duty &amp; Other Charges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T102">
            <v>0</v>
          </cell>
          <cell r="V102">
            <v>0</v>
          </cell>
        </row>
        <row r="103">
          <cell r="B103" t="str">
            <v>O</v>
          </cell>
          <cell r="D103" t="str">
            <v>Marketing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T103">
            <v>0</v>
          </cell>
          <cell r="V103">
            <v>0</v>
          </cell>
        </row>
        <row r="104">
          <cell r="B104">
            <v>0</v>
          </cell>
          <cell r="D104" t="str">
            <v>TOTAL COST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T104">
            <v>0</v>
          </cell>
          <cell r="V104">
            <v>0</v>
          </cell>
        </row>
        <row r="105">
          <cell r="D105" t="str">
            <v>STORE CASH CONTRIBUTION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T105">
            <v>0</v>
          </cell>
          <cell r="V105">
            <v>0</v>
          </cell>
        </row>
        <row r="106">
          <cell r="B106" t="str">
            <v>S</v>
          </cell>
          <cell r="D106" t="str">
            <v>Central Costs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T106">
            <v>0</v>
          </cell>
          <cell r="V106">
            <v>0</v>
          </cell>
        </row>
        <row r="107">
          <cell r="D107" t="str">
            <v>EBITDA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T107">
            <v>0</v>
          </cell>
          <cell r="V107">
            <v>0</v>
          </cell>
        </row>
        <row r="108">
          <cell r="B108" t="str">
            <v>R</v>
          </cell>
          <cell r="D108" t="str">
            <v>Depreciation</v>
          </cell>
          <cell r="E108">
            <v>1579.05</v>
          </cell>
          <cell r="F108">
            <v>1755.81</v>
          </cell>
          <cell r="G108">
            <v>1755.8300000000004</v>
          </cell>
          <cell r="H108">
            <v>1849.77</v>
          </cell>
          <cell r="I108">
            <v>1849.7900000000002</v>
          </cell>
          <cell r="J108">
            <v>1849.7700000000002</v>
          </cell>
          <cell r="K108">
            <v>1791.3799999999999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12431.400000000001</v>
          </cell>
          <cell r="T108">
            <v>5604.496666666666</v>
          </cell>
          <cell r="V108">
            <v>-6826.9033333333355</v>
          </cell>
        </row>
        <row r="109">
          <cell r="D109" t="str">
            <v>EBIT</v>
          </cell>
          <cell r="E109">
            <v>-1579.05</v>
          </cell>
          <cell r="F109">
            <v>-1755.81</v>
          </cell>
          <cell r="G109">
            <v>-1755.8300000000004</v>
          </cell>
          <cell r="H109">
            <v>-1849.77</v>
          </cell>
          <cell r="I109">
            <v>-1849.7900000000002</v>
          </cell>
          <cell r="J109">
            <v>-1849.7700000000002</v>
          </cell>
          <cell r="K109">
            <v>-1791.3799999999999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-12431.400000000001</v>
          </cell>
          <cell r="T109">
            <v>-5604.496666666666</v>
          </cell>
          <cell r="V109">
            <v>6826.9033333333355</v>
          </cell>
        </row>
        <row r="113">
          <cell r="D113" t="str">
            <v>Baltona Narrow Group Total</v>
          </cell>
        </row>
        <row r="114">
          <cell r="E114" t="str">
            <v>January</v>
          </cell>
          <cell r="F114" t="str">
            <v>February</v>
          </cell>
          <cell r="G114" t="str">
            <v>March</v>
          </cell>
          <cell r="H114" t="str">
            <v>April</v>
          </cell>
          <cell r="I114" t="str">
            <v>May</v>
          </cell>
          <cell r="J114" t="str">
            <v>June</v>
          </cell>
          <cell r="K114" t="str">
            <v>July</v>
          </cell>
          <cell r="L114" t="str">
            <v>August</v>
          </cell>
          <cell r="M114" t="str">
            <v>September</v>
          </cell>
          <cell r="N114" t="str">
            <v>October</v>
          </cell>
          <cell r="O114" t="str">
            <v>November</v>
          </cell>
          <cell r="P114" t="str">
            <v>December</v>
          </cell>
          <cell r="Q114" t="str">
            <v>Year</v>
          </cell>
          <cell r="T114" t="str">
            <v>Year</v>
          </cell>
        </row>
        <row r="115">
          <cell r="B115" t="str">
            <v>A</v>
          </cell>
          <cell r="D115" t="str">
            <v>NET SALES</v>
          </cell>
          <cell r="E115">
            <v>20659107.139999997</v>
          </cell>
          <cell r="F115">
            <v>17317238.899999999</v>
          </cell>
          <cell r="G115">
            <v>20435828.300000001</v>
          </cell>
          <cell r="H115">
            <v>23643617.090000004</v>
          </cell>
          <cell r="I115">
            <v>25752238.769999996</v>
          </cell>
          <cell r="J115">
            <v>28565350.599999998</v>
          </cell>
          <cell r="K115">
            <v>30342841.939999994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166716222.73999998</v>
          </cell>
          <cell r="S115">
            <v>126109227.70000002</v>
          </cell>
          <cell r="T115">
            <v>16132804.030000001</v>
          </cell>
          <cell r="V115">
            <v>-150583418.70999998</v>
          </cell>
          <cell r="W115">
            <v>-40606995.039999962</v>
          </cell>
        </row>
        <row r="116">
          <cell r="B116" t="str">
            <v>B</v>
          </cell>
          <cell r="D116" t="str">
            <v>COGS</v>
          </cell>
          <cell r="E116">
            <v>14335280.780000001</v>
          </cell>
          <cell r="F116">
            <v>11868105.017663267</v>
          </cell>
          <cell r="G116">
            <v>14015219.622336734</v>
          </cell>
          <cell r="H116">
            <v>16015000.390000001</v>
          </cell>
          <cell r="I116">
            <v>17264618.800771266</v>
          </cell>
          <cell r="J116">
            <v>18649315.893368818</v>
          </cell>
          <cell r="K116">
            <v>19587580.73880307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111735121.24294315</v>
          </cell>
          <cell r="T116">
            <v>10754875.630000001</v>
          </cell>
          <cell r="V116">
            <v>-100980245.61294316</v>
          </cell>
        </row>
        <row r="117">
          <cell r="D117" t="str">
            <v>GROSS MARGIN</v>
          </cell>
          <cell r="E117">
            <v>6323826.3599999957</v>
          </cell>
          <cell r="F117">
            <v>5449133.8823367339</v>
          </cell>
          <cell r="G117">
            <v>6420608.6776632648</v>
          </cell>
          <cell r="H117">
            <v>7628616.700000002</v>
          </cell>
          <cell r="I117">
            <v>8487619.9692287296</v>
          </cell>
          <cell r="J117">
            <v>9916034.7066311799</v>
          </cell>
          <cell r="K117">
            <v>10755261.201196924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54981101.497056827</v>
          </cell>
          <cell r="T117">
            <v>5377928.4000000013</v>
          </cell>
          <cell r="V117">
            <v>-49603173.097056828</v>
          </cell>
        </row>
        <row r="118">
          <cell r="B118" t="str">
            <v>C</v>
          </cell>
          <cell r="D118" t="str">
            <v>Income from suppliers</v>
          </cell>
          <cell r="E118">
            <v>471390.35085315618</v>
          </cell>
          <cell r="F118">
            <v>417215.02703066298</v>
          </cell>
          <cell r="G118">
            <v>492208.32841454342</v>
          </cell>
          <cell r="H118">
            <v>509936.0594224977</v>
          </cell>
          <cell r="I118">
            <v>470540.89244701306</v>
          </cell>
          <cell r="J118">
            <v>572428.44337455719</v>
          </cell>
          <cell r="K118">
            <v>679233.93905458716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3612953.0405970169</v>
          </cell>
          <cell r="T118">
            <v>430477.66092112934</v>
          </cell>
          <cell r="V118">
            <v>-3182475.3796758875</v>
          </cell>
        </row>
        <row r="119">
          <cell r="D119" t="str">
            <v>TOTAL MARGIN</v>
          </cell>
          <cell r="E119">
            <v>6795216.710853152</v>
          </cell>
          <cell r="F119">
            <v>5866348.9093673974</v>
          </cell>
          <cell r="G119">
            <v>6912817.0060778083</v>
          </cell>
          <cell r="H119">
            <v>8138552.7594225006</v>
          </cell>
          <cell r="I119">
            <v>8958160.861675743</v>
          </cell>
          <cell r="J119">
            <v>10488463.150005739</v>
          </cell>
          <cell r="K119">
            <v>11434495.14025151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58594054.537653856</v>
          </cell>
          <cell r="T119">
            <v>5808406.0609211307</v>
          </cell>
          <cell r="V119">
            <v>-52785648.476732723</v>
          </cell>
        </row>
        <row r="120">
          <cell r="B120" t="str">
            <v>DJ</v>
          </cell>
          <cell r="D120" t="str">
            <v>Total Rent</v>
          </cell>
          <cell r="E120">
            <v>4205523.8599999994</v>
          </cell>
          <cell r="F120">
            <v>4149512.01</v>
          </cell>
          <cell r="G120">
            <v>4419092.6399999987</v>
          </cell>
          <cell r="H120">
            <v>5334146.1700000009</v>
          </cell>
          <cell r="I120">
            <v>5405993.0199999996</v>
          </cell>
          <cell r="J120">
            <v>6280880.1399999997</v>
          </cell>
          <cell r="K120">
            <v>6803760.46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36598908.299999997</v>
          </cell>
          <cell r="T120">
            <v>3598950.23</v>
          </cell>
          <cell r="V120">
            <v>-32999958.069999997</v>
          </cell>
        </row>
        <row r="121">
          <cell r="B121" t="str">
            <v>I</v>
          </cell>
          <cell r="D121" t="str">
            <v>Staff</v>
          </cell>
          <cell r="E121">
            <v>1142342.56</v>
          </cell>
          <cell r="F121">
            <v>1134753.32</v>
          </cell>
          <cell r="G121">
            <v>1174263.98</v>
          </cell>
          <cell r="H121">
            <v>1177788.8699999999</v>
          </cell>
          <cell r="I121">
            <v>1237871.2200000002</v>
          </cell>
          <cell r="J121">
            <v>1602557.5399999998</v>
          </cell>
          <cell r="K121">
            <v>1803645.4899999998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9273222.9799999986</v>
          </cell>
          <cell r="T121">
            <v>928511.81999999983</v>
          </cell>
          <cell r="V121">
            <v>-8344711.1599999983</v>
          </cell>
        </row>
        <row r="122">
          <cell r="B122" t="str">
            <v>EF</v>
          </cell>
          <cell r="D122" t="str">
            <v>Warehouse &amp; Distribution Costs</v>
          </cell>
          <cell r="E122">
            <v>115316.11</v>
          </cell>
          <cell r="F122">
            <v>115404.15</v>
          </cell>
          <cell r="G122">
            <v>110490.36000000002</v>
          </cell>
          <cell r="H122">
            <v>116731.65</v>
          </cell>
          <cell r="I122">
            <v>106745.55</v>
          </cell>
          <cell r="J122">
            <v>111048.07000000002</v>
          </cell>
          <cell r="K122">
            <v>181128.8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856864.69000000018</v>
          </cell>
          <cell r="T122">
            <v>54062.359999999986</v>
          </cell>
          <cell r="V122">
            <v>-802802.33000000019</v>
          </cell>
        </row>
        <row r="123">
          <cell r="B123" t="str">
            <v>KLM</v>
          </cell>
          <cell r="D123" t="str">
            <v>Utilities / Supplies / Services</v>
          </cell>
          <cell r="E123">
            <v>373736.79</v>
          </cell>
          <cell r="F123">
            <v>415265.57999999996</v>
          </cell>
          <cell r="G123">
            <v>369015.83</v>
          </cell>
          <cell r="H123">
            <v>408810.31</v>
          </cell>
          <cell r="I123">
            <v>407538.01999999996</v>
          </cell>
          <cell r="J123">
            <v>491866.31000000006</v>
          </cell>
          <cell r="K123">
            <v>464051.69000000006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2930284.53</v>
          </cell>
          <cell r="T123">
            <v>268928.30999999994</v>
          </cell>
          <cell r="V123">
            <v>-2661356.2199999997</v>
          </cell>
        </row>
        <row r="124">
          <cell r="B124" t="str">
            <v>N</v>
          </cell>
          <cell r="D124" t="str">
            <v>Tax, Duty &amp; Other Charges</v>
          </cell>
          <cell r="E124">
            <v>60796.920000000013</v>
          </cell>
          <cell r="F124">
            <v>64700.06</v>
          </cell>
          <cell r="G124">
            <v>60991.56</v>
          </cell>
          <cell r="H124">
            <v>61089.7</v>
          </cell>
          <cell r="I124">
            <v>60412.18</v>
          </cell>
          <cell r="J124">
            <v>61053.739999999991</v>
          </cell>
          <cell r="K124">
            <v>61718.489999999991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430762.64999999997</v>
          </cell>
          <cell r="T124">
            <v>82917.25</v>
          </cell>
          <cell r="V124">
            <v>-347845.39999999997</v>
          </cell>
        </row>
        <row r="125">
          <cell r="B125" t="str">
            <v>O</v>
          </cell>
          <cell r="D125" t="str">
            <v>Marketing</v>
          </cell>
          <cell r="E125">
            <v>37009.479999999996</v>
          </cell>
          <cell r="F125">
            <v>66982.22</v>
          </cell>
          <cell r="G125">
            <v>108449.70999999999</v>
          </cell>
          <cell r="H125">
            <v>59850.36</v>
          </cell>
          <cell r="I125">
            <v>52785.390000000007</v>
          </cell>
          <cell r="J125">
            <v>115718.93999999997</v>
          </cell>
          <cell r="K125">
            <v>15849.34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456645.44</v>
          </cell>
          <cell r="T125">
            <v>38549.039999999994</v>
          </cell>
          <cell r="V125">
            <v>-418096.4</v>
          </cell>
        </row>
        <row r="126">
          <cell r="B126">
            <v>0</v>
          </cell>
          <cell r="D126" t="str">
            <v>TOTAL COST</v>
          </cell>
          <cell r="E126">
            <v>5934725.7199999988</v>
          </cell>
          <cell r="F126">
            <v>5946617.3400000008</v>
          </cell>
          <cell r="G126">
            <v>6242304.0800000001</v>
          </cell>
          <cell r="H126">
            <v>7158417.0599999996</v>
          </cell>
          <cell r="I126">
            <v>7271345.379999999</v>
          </cell>
          <cell r="J126">
            <v>8663124.7400000002</v>
          </cell>
          <cell r="K126">
            <v>9330154.2699999996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50546688.590000004</v>
          </cell>
          <cell r="T126">
            <v>4971919.01</v>
          </cell>
          <cell r="V126">
            <v>-45574769.580000006</v>
          </cell>
        </row>
        <row r="127">
          <cell r="D127" t="str">
            <v>STORE CASH CONTRIBUTION</v>
          </cell>
          <cell r="E127">
            <v>860490.99085315247</v>
          </cell>
          <cell r="F127">
            <v>-80268.43063260382</v>
          </cell>
          <cell r="G127">
            <v>670512.92607780849</v>
          </cell>
          <cell r="H127">
            <v>980135.69942250056</v>
          </cell>
          <cell r="I127">
            <v>1686815.4816757431</v>
          </cell>
          <cell r="J127">
            <v>1825338.4100057376</v>
          </cell>
          <cell r="K127">
            <v>2104340.8702515094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8047365.9476538477</v>
          </cell>
          <cell r="T127">
            <v>836487.05092113069</v>
          </cell>
          <cell r="V127">
            <v>-7210878.8967327168</v>
          </cell>
        </row>
        <row r="128">
          <cell r="B128" t="str">
            <v>S</v>
          </cell>
          <cell r="D128" t="str">
            <v>Central Costs</v>
          </cell>
          <cell r="E128">
            <v>1130786.8500000003</v>
          </cell>
          <cell r="F128">
            <v>1287323.2700000003</v>
          </cell>
          <cell r="G128">
            <v>1373698.6100000008</v>
          </cell>
          <cell r="H128">
            <v>1322057.0280440005</v>
          </cell>
          <cell r="I128">
            <v>1256262.0001123999</v>
          </cell>
          <cell r="J128">
            <v>1412050.1432310999</v>
          </cell>
          <cell r="K128">
            <v>1284739.4400710715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9066917.3414585739</v>
          </cell>
          <cell r="T128">
            <v>901229.1399999999</v>
          </cell>
          <cell r="V128">
            <v>-8165688.2014585743</v>
          </cell>
        </row>
        <row r="129">
          <cell r="D129" t="str">
            <v>EBITDA</v>
          </cell>
          <cell r="E129">
            <v>-270295.85914684786</v>
          </cell>
          <cell r="F129">
            <v>-1367591.7006326041</v>
          </cell>
          <cell r="G129">
            <v>-703185.6839221922</v>
          </cell>
          <cell r="H129">
            <v>-341921.32862149988</v>
          </cell>
          <cell r="I129">
            <v>430553.48156334308</v>
          </cell>
          <cell r="J129">
            <v>413288.26677463751</v>
          </cell>
          <cell r="K129">
            <v>819601.4301804381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-1019551.393804725</v>
          </cell>
          <cell r="T129">
            <v>-64742.089078869161</v>
          </cell>
          <cell r="V129">
            <v>954809.30472585582</v>
          </cell>
        </row>
        <row r="130">
          <cell r="B130" t="str">
            <v>R</v>
          </cell>
          <cell r="D130" t="str">
            <v>Depreciation</v>
          </cell>
          <cell r="E130">
            <v>300360.63299999997</v>
          </cell>
          <cell r="F130">
            <v>293095.12299999991</v>
          </cell>
          <cell r="G130">
            <v>278014.80300000001</v>
          </cell>
          <cell r="H130">
            <v>278146.90299999999</v>
          </cell>
          <cell r="I130">
            <v>319138.88299999997</v>
          </cell>
          <cell r="J130">
            <v>327341.83299999993</v>
          </cell>
          <cell r="K130">
            <v>388767.45299999998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2184865.6309999996</v>
          </cell>
          <cell r="T130">
            <v>415766.40666666668</v>
          </cell>
          <cell r="V130">
            <v>-1769099.2243333329</v>
          </cell>
        </row>
        <row r="131">
          <cell r="D131" t="str">
            <v>EBIT</v>
          </cell>
          <cell r="E131">
            <v>-570656.49214684789</v>
          </cell>
          <cell r="F131">
            <v>-1660686.823632604</v>
          </cell>
          <cell r="G131">
            <v>-981200.48692219215</v>
          </cell>
          <cell r="H131">
            <v>-620068.23162149987</v>
          </cell>
          <cell r="I131">
            <v>111414.5985633431</v>
          </cell>
          <cell r="J131">
            <v>85946.433774637597</v>
          </cell>
          <cell r="K131">
            <v>430833.97718043806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-3204417.0248047248</v>
          </cell>
          <cell r="T131">
            <v>-480508.49574553582</v>
          </cell>
          <cell r="V131">
            <v>2723908.5290591889</v>
          </cell>
        </row>
        <row r="135">
          <cell r="D135" t="str">
            <v>KATOWICE Travel Retail</v>
          </cell>
        </row>
        <row r="136">
          <cell r="D136" t="str">
            <v>inlc NEW</v>
          </cell>
          <cell r="E136" t="str">
            <v>January</v>
          </cell>
          <cell r="F136" t="str">
            <v>February</v>
          </cell>
          <cell r="G136" t="str">
            <v>March</v>
          </cell>
          <cell r="H136" t="str">
            <v>April</v>
          </cell>
          <cell r="I136" t="str">
            <v>May</v>
          </cell>
          <cell r="J136" t="str">
            <v>June</v>
          </cell>
          <cell r="K136" t="str">
            <v>July</v>
          </cell>
          <cell r="L136" t="str">
            <v>August</v>
          </cell>
          <cell r="M136" t="str">
            <v>September</v>
          </cell>
          <cell r="N136" t="str">
            <v>October</v>
          </cell>
          <cell r="O136" t="str">
            <v>November</v>
          </cell>
          <cell r="P136" t="str">
            <v>December</v>
          </cell>
          <cell r="Q136" t="str">
            <v>Year</v>
          </cell>
          <cell r="T136" t="str">
            <v>Year</v>
          </cell>
        </row>
        <row r="137">
          <cell r="B137" t="str">
            <v>A</v>
          </cell>
          <cell r="D137" t="str">
            <v>NET SALES</v>
          </cell>
          <cell r="E137">
            <v>6036597.7800000003</v>
          </cell>
          <cell r="F137">
            <v>5245587.1099999994</v>
          </cell>
          <cell r="G137">
            <v>5880622.209999999</v>
          </cell>
          <cell r="H137">
            <v>7176223.2700000023</v>
          </cell>
          <cell r="I137">
            <v>7599512.5399999982</v>
          </cell>
          <cell r="J137">
            <v>8276370.0500000007</v>
          </cell>
          <cell r="K137">
            <v>8958628.4600000009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49173541.420000009</v>
          </cell>
          <cell r="T137">
            <v>140177.21</v>
          </cell>
          <cell r="V137">
            <v>-49033364.210000008</v>
          </cell>
        </row>
        <row r="138">
          <cell r="B138" t="str">
            <v>B</v>
          </cell>
          <cell r="D138" t="str">
            <v>COGS</v>
          </cell>
          <cell r="E138">
            <v>3981628.3609594875</v>
          </cell>
          <cell r="F138">
            <v>3468809.0457831724</v>
          </cell>
          <cell r="G138">
            <v>3861988.1582960133</v>
          </cell>
          <cell r="H138">
            <v>4644437.3001320511</v>
          </cell>
          <cell r="I138">
            <v>4803685.3338265931</v>
          </cell>
          <cell r="J138">
            <v>5027453.1807689592</v>
          </cell>
          <cell r="K138">
            <v>5391986.6693695216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31179988.0491358</v>
          </cell>
          <cell r="T138">
            <v>118905.93399189772</v>
          </cell>
          <cell r="V138">
            <v>-31061082.115143903</v>
          </cell>
        </row>
        <row r="139">
          <cell r="D139" t="str">
            <v>GROSS MARGIN</v>
          </cell>
          <cell r="E139">
            <v>2054969.4190405128</v>
          </cell>
          <cell r="F139">
            <v>1776778.064216828</v>
          </cell>
          <cell r="G139">
            <v>2018634.0517039862</v>
          </cell>
          <cell r="H139">
            <v>2531785.9698679512</v>
          </cell>
          <cell r="I139">
            <v>2795827.2061734046</v>
          </cell>
          <cell r="J139">
            <v>3248916.8692310425</v>
          </cell>
          <cell r="K139">
            <v>3566641.7906304784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17993553.370864205</v>
          </cell>
          <cell r="T139">
            <v>21271.276008102272</v>
          </cell>
          <cell r="V139">
            <v>-17972282.094856102</v>
          </cell>
        </row>
        <row r="140">
          <cell r="B140" t="str">
            <v>C</v>
          </cell>
          <cell r="D140" t="str">
            <v>Income from suppliers</v>
          </cell>
          <cell r="E140">
            <v>143050.11327077658</v>
          </cell>
          <cell r="F140">
            <v>120834.07085008576</v>
          </cell>
          <cell r="G140">
            <v>137832.21045851652</v>
          </cell>
          <cell r="H140">
            <v>156697.08563892174</v>
          </cell>
          <cell r="I140">
            <v>138261.25762694317</v>
          </cell>
          <cell r="J140">
            <v>164207.86328501668</v>
          </cell>
          <cell r="K140">
            <v>195258.1081761113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1056140.7093063716</v>
          </cell>
          <cell r="T140">
            <v>3123.2293102649651</v>
          </cell>
          <cell r="V140">
            <v>-1053017.4799961066</v>
          </cell>
        </row>
        <row r="141">
          <cell r="D141" t="str">
            <v>TOTAL MARGIN</v>
          </cell>
          <cell r="E141">
            <v>2198019.5323112896</v>
          </cell>
          <cell r="F141">
            <v>1897612.1350669139</v>
          </cell>
          <cell r="G141">
            <v>2156466.2621625024</v>
          </cell>
          <cell r="H141">
            <v>2688483.0555068729</v>
          </cell>
          <cell r="I141">
            <v>2934088.4638003479</v>
          </cell>
          <cell r="J141">
            <v>3413124.7325160592</v>
          </cell>
          <cell r="K141">
            <v>3761899.8988065901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19049694.080170576</v>
          </cell>
          <cell r="T141">
            <v>24394.505318367235</v>
          </cell>
          <cell r="V141">
            <v>-19025299.57485221</v>
          </cell>
        </row>
        <row r="142">
          <cell r="B142" t="str">
            <v>DJ</v>
          </cell>
          <cell r="D142" t="str">
            <v>Total Rent</v>
          </cell>
          <cell r="E142">
            <v>1204926.55</v>
          </cell>
          <cell r="F142">
            <v>1117110.7199999997</v>
          </cell>
          <cell r="G142">
            <v>1250225.58</v>
          </cell>
          <cell r="H142">
            <v>1532535.6799999997</v>
          </cell>
          <cell r="I142">
            <v>1729421.8600000003</v>
          </cell>
          <cell r="J142">
            <v>2077195.7800000003</v>
          </cell>
          <cell r="K142">
            <v>2338003.9500000002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11249420.120000001</v>
          </cell>
          <cell r="T142">
            <v>21927.16</v>
          </cell>
          <cell r="V142">
            <v>-11227492.960000001</v>
          </cell>
        </row>
        <row r="143">
          <cell r="B143" t="str">
            <v>I</v>
          </cell>
          <cell r="D143" t="str">
            <v>Staff</v>
          </cell>
          <cell r="E143">
            <v>213026.68</v>
          </cell>
          <cell r="F143">
            <v>245921.24000000005</v>
          </cell>
          <cell r="G143">
            <v>227684.03000000003</v>
          </cell>
          <cell r="H143">
            <v>133054.60999999999</v>
          </cell>
          <cell r="I143">
            <v>195709.03000000003</v>
          </cell>
          <cell r="J143">
            <v>295061.14</v>
          </cell>
          <cell r="K143">
            <v>300123.28999999998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1610580.02</v>
          </cell>
          <cell r="T143">
            <v>22639.52</v>
          </cell>
          <cell r="V143">
            <v>-1587940.5</v>
          </cell>
        </row>
        <row r="144">
          <cell r="B144" t="str">
            <v>EF</v>
          </cell>
          <cell r="D144" t="str">
            <v>Warehouse &amp; Distribution Costs</v>
          </cell>
          <cell r="E144">
            <v>280</v>
          </cell>
          <cell r="F144">
            <v>0</v>
          </cell>
          <cell r="G144">
            <v>75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355</v>
          </cell>
          <cell r="T144">
            <v>2308.1799999999998</v>
          </cell>
          <cell r="V144">
            <v>1953.1799999999998</v>
          </cell>
        </row>
        <row r="145">
          <cell r="B145" t="str">
            <v>KLM</v>
          </cell>
          <cell r="D145" t="str">
            <v>Utilities / Supplies / Services</v>
          </cell>
          <cell r="E145">
            <v>76355.779999999984</v>
          </cell>
          <cell r="F145">
            <v>67489.240000000005</v>
          </cell>
          <cell r="G145">
            <v>53987.87999999999</v>
          </cell>
          <cell r="H145">
            <v>61240.929999999993</v>
          </cell>
          <cell r="I145">
            <v>70845.05</v>
          </cell>
          <cell r="J145">
            <v>74823.94</v>
          </cell>
          <cell r="K145">
            <v>75242.709999999977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479985.52999999991</v>
          </cell>
          <cell r="T145">
            <v>31972.230000000003</v>
          </cell>
          <cell r="V145">
            <v>-448013.29999999993</v>
          </cell>
        </row>
        <row r="146">
          <cell r="B146" t="str">
            <v>N</v>
          </cell>
          <cell r="D146" t="str">
            <v>Tax, Duty &amp; Other Charges</v>
          </cell>
          <cell r="E146">
            <v>21749.07</v>
          </cell>
          <cell r="F146">
            <v>22445.519999999997</v>
          </cell>
          <cell r="G146">
            <v>21084.81</v>
          </cell>
          <cell r="H146">
            <v>21002.959999999999</v>
          </cell>
          <cell r="I146">
            <v>20982</v>
          </cell>
          <cell r="J146">
            <v>20990.339999999997</v>
          </cell>
          <cell r="K146">
            <v>21194.33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149449.02999999997</v>
          </cell>
          <cell r="T146">
            <v>339.29</v>
          </cell>
          <cell r="V146">
            <v>-149109.73999999996</v>
          </cell>
        </row>
        <row r="147">
          <cell r="B147" t="str">
            <v>O</v>
          </cell>
          <cell r="D147" t="str">
            <v>Marketing</v>
          </cell>
          <cell r="E147">
            <v>10513.41</v>
          </cell>
          <cell r="F147">
            <v>14278.400000000001</v>
          </cell>
          <cell r="G147">
            <v>20758.11</v>
          </cell>
          <cell r="H147">
            <v>9808.75</v>
          </cell>
          <cell r="I147">
            <v>8254.6800000000021</v>
          </cell>
          <cell r="J147">
            <v>17400.280000000002</v>
          </cell>
          <cell r="K147">
            <v>1079.7200000000003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82093.350000000006</v>
          </cell>
          <cell r="T147">
            <v>1277.27</v>
          </cell>
          <cell r="V147">
            <v>-80816.08</v>
          </cell>
        </row>
        <row r="148">
          <cell r="B148">
            <v>0</v>
          </cell>
          <cell r="D148" t="str">
            <v>TOTAL COST</v>
          </cell>
          <cell r="E148">
            <v>1526851.49</v>
          </cell>
          <cell r="F148">
            <v>1467245.1199999999</v>
          </cell>
          <cell r="G148">
            <v>1573815.4100000001</v>
          </cell>
          <cell r="H148">
            <v>1757642.9299999995</v>
          </cell>
          <cell r="I148">
            <v>2025212.6200000003</v>
          </cell>
          <cell r="J148">
            <v>2485471.4799999995</v>
          </cell>
          <cell r="K148">
            <v>2735644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13571883.049999999</v>
          </cell>
          <cell r="T148">
            <v>80463.649999999994</v>
          </cell>
          <cell r="V148">
            <v>-13491419.399999999</v>
          </cell>
        </row>
        <row r="149">
          <cell r="D149" t="str">
            <v>STORE CASH CONTRIBUTION</v>
          </cell>
          <cell r="E149">
            <v>671168.04231128923</v>
          </cell>
          <cell r="F149">
            <v>430367.01506691409</v>
          </cell>
          <cell r="G149">
            <v>582650.85216250224</v>
          </cell>
          <cell r="H149">
            <v>930840.12550687336</v>
          </cell>
          <cell r="I149">
            <v>908875.8438003473</v>
          </cell>
          <cell r="J149">
            <v>927653.2525160592</v>
          </cell>
          <cell r="K149">
            <v>1026255.8988065899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5477811.0301705757</v>
          </cell>
          <cell r="T149">
            <v>-56069.144681632759</v>
          </cell>
          <cell r="V149">
            <v>-5533880.1748522082</v>
          </cell>
        </row>
        <row r="150">
          <cell r="B150" t="str">
            <v>S</v>
          </cell>
          <cell r="D150" t="str">
            <v>Central Costs</v>
          </cell>
          <cell r="E150">
            <v>332695.99047344143</v>
          </cell>
          <cell r="F150">
            <v>391565.56606809271</v>
          </cell>
          <cell r="G150">
            <v>402722.91453250521</v>
          </cell>
          <cell r="H150">
            <v>404592.64054623712</v>
          </cell>
          <cell r="I150">
            <v>376314.87123459461</v>
          </cell>
          <cell r="J150">
            <v>422103.34838948748</v>
          </cell>
          <cell r="K150">
            <v>386215.04275535926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2716210.3739997181</v>
          </cell>
          <cell r="T150">
            <v>7886.5371483536428</v>
          </cell>
          <cell r="V150">
            <v>-2708323.8368513645</v>
          </cell>
        </row>
        <row r="151">
          <cell r="D151" t="str">
            <v>EBITDA</v>
          </cell>
          <cell r="E151">
            <v>338472.0518378478</v>
          </cell>
          <cell r="F151">
            <v>38801.448998821346</v>
          </cell>
          <cell r="G151">
            <v>179927.937629997</v>
          </cell>
          <cell r="H151">
            <v>526247.48496063624</v>
          </cell>
          <cell r="I151">
            <v>532560.97256575269</v>
          </cell>
          <cell r="J151">
            <v>505549.90412657161</v>
          </cell>
          <cell r="K151">
            <v>640040.85605123069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2761600.6561708576</v>
          </cell>
          <cell r="T151">
            <v>-63955.681829986403</v>
          </cell>
          <cell r="V151">
            <v>-2825556.3380008442</v>
          </cell>
        </row>
        <row r="152">
          <cell r="B152" t="str">
            <v>R</v>
          </cell>
          <cell r="D152" t="str">
            <v>Depreciation</v>
          </cell>
          <cell r="E152">
            <v>38371.15</v>
          </cell>
          <cell r="F152">
            <v>42563.500000000007</v>
          </cell>
          <cell r="G152">
            <v>35571.15</v>
          </cell>
          <cell r="H152">
            <v>35818.499999999993</v>
          </cell>
          <cell r="I152">
            <v>36492.119999999995</v>
          </cell>
          <cell r="J152">
            <v>37657.55000000001</v>
          </cell>
          <cell r="K152">
            <v>39872.159999999989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266346.13</v>
          </cell>
          <cell r="T152">
            <v>15425.220000000001</v>
          </cell>
          <cell r="V152">
            <v>-250920.91</v>
          </cell>
        </row>
        <row r="153">
          <cell r="D153" t="str">
            <v>EBIT</v>
          </cell>
          <cell r="E153">
            <v>300100.90183784778</v>
          </cell>
          <cell r="F153">
            <v>-3762.0510011786391</v>
          </cell>
          <cell r="G153">
            <v>144356.78762999701</v>
          </cell>
          <cell r="H153">
            <v>490428.9849606363</v>
          </cell>
          <cell r="I153">
            <v>496068.85256575258</v>
          </cell>
          <cell r="J153">
            <v>467892.35412657156</v>
          </cell>
          <cell r="K153">
            <v>600168.69605123077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2495254.5261708573</v>
          </cell>
          <cell r="T153">
            <v>-79380.901829986396</v>
          </cell>
          <cell r="V153">
            <v>-2574635.4280008436</v>
          </cell>
        </row>
        <row r="157">
          <cell r="D157" t="str">
            <v>GDANSK Travel Retail</v>
          </cell>
        </row>
        <row r="158">
          <cell r="E158" t="str">
            <v>January</v>
          </cell>
          <cell r="F158" t="str">
            <v>February</v>
          </cell>
          <cell r="G158" t="str">
            <v>March</v>
          </cell>
          <cell r="H158" t="str">
            <v>April</v>
          </cell>
          <cell r="I158" t="str">
            <v>May</v>
          </cell>
          <cell r="J158" t="str">
            <v>June</v>
          </cell>
          <cell r="K158" t="str">
            <v>July</v>
          </cell>
          <cell r="L158" t="str">
            <v>August</v>
          </cell>
          <cell r="M158" t="str">
            <v>September</v>
          </cell>
          <cell r="N158" t="str">
            <v>October</v>
          </cell>
          <cell r="O158" t="str">
            <v>November</v>
          </cell>
          <cell r="P158" t="str">
            <v>December</v>
          </cell>
          <cell r="Q158" t="str">
            <v>Year</v>
          </cell>
          <cell r="T158" t="str">
            <v>Year</v>
          </cell>
        </row>
        <row r="159">
          <cell r="B159" t="str">
            <v>A</v>
          </cell>
          <cell r="D159" t="str">
            <v>NET SALES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T159">
            <v>7668187.1699999999</v>
          </cell>
          <cell r="V159">
            <v>7668187.1699999999</v>
          </cell>
        </row>
        <row r="160">
          <cell r="B160" t="str">
            <v>B</v>
          </cell>
          <cell r="D160" t="str">
            <v>COGS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T160">
            <v>4781114.4158363799</v>
          </cell>
          <cell r="V160">
            <v>4781114.4158363799</v>
          </cell>
        </row>
        <row r="161">
          <cell r="D161" t="str">
            <v>GROSS MARGIN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T161">
            <v>2887072.7541636201</v>
          </cell>
          <cell r="V161">
            <v>2887072.7541636201</v>
          </cell>
        </row>
        <row r="162">
          <cell r="B162" t="str">
            <v>C</v>
          </cell>
          <cell r="D162" t="str">
            <v>Income from suppliers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T162">
            <v>205395.21819020048</v>
          </cell>
          <cell r="V162">
            <v>205395.21819020048</v>
          </cell>
        </row>
        <row r="163">
          <cell r="D163" t="str">
            <v>TOTAL MARGIN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T163">
            <v>3092467.9723538207</v>
          </cell>
          <cell r="V163">
            <v>3092467.9723538207</v>
          </cell>
        </row>
        <row r="164">
          <cell r="B164" t="str">
            <v>DJ</v>
          </cell>
          <cell r="D164" t="str">
            <v>Total Rent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T164">
            <v>2054108.1999999995</v>
          </cell>
          <cell r="V164">
            <v>2054108.1999999995</v>
          </cell>
        </row>
        <row r="165">
          <cell r="B165" t="str">
            <v>I</v>
          </cell>
          <cell r="D165" t="str">
            <v>Staff</v>
          </cell>
          <cell r="E165">
            <v>5309.5199999999995</v>
          </cell>
          <cell r="F165">
            <v>5161.380000000001</v>
          </cell>
          <cell r="G165">
            <v>2974.54</v>
          </cell>
          <cell r="H165">
            <v>5149.7300000000005</v>
          </cell>
          <cell r="I165">
            <v>5559.7800000000007</v>
          </cell>
          <cell r="J165">
            <v>5405.619999999999</v>
          </cell>
          <cell r="K165">
            <v>4687.5500000000011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34248.120000000003</v>
          </cell>
          <cell r="T165">
            <v>286884.78000000003</v>
          </cell>
          <cell r="V165">
            <v>252636.66000000003</v>
          </cell>
        </row>
        <row r="166">
          <cell r="B166" t="str">
            <v>EF</v>
          </cell>
          <cell r="D166" t="str">
            <v>Warehouse &amp; Distribution Costs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T166">
            <v>41620.799999999996</v>
          </cell>
          <cell r="V166">
            <v>41620.799999999996</v>
          </cell>
        </row>
        <row r="167">
          <cell r="B167" t="str">
            <v>KLM</v>
          </cell>
          <cell r="D167" t="str">
            <v>Utilities / Supplies / Services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T167">
            <v>72513.360000000015</v>
          </cell>
          <cell r="V167">
            <v>72513.360000000015</v>
          </cell>
        </row>
        <row r="168">
          <cell r="B168" t="str">
            <v>N</v>
          </cell>
          <cell r="D168" t="str">
            <v>Tax, Duty &amp; Other Charges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T168">
            <v>48296.659999999996</v>
          </cell>
          <cell r="V168">
            <v>48296.659999999996</v>
          </cell>
        </row>
        <row r="169">
          <cell r="B169" t="str">
            <v>O</v>
          </cell>
          <cell r="D169" t="str">
            <v>Marketing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T169">
            <v>5257.0599999999995</v>
          </cell>
          <cell r="V169">
            <v>5257.0599999999995</v>
          </cell>
        </row>
        <row r="170">
          <cell r="B170">
            <v>0</v>
          </cell>
          <cell r="D170" t="str">
            <v>TOTAL COST</v>
          </cell>
          <cell r="E170">
            <v>5309.5199999999995</v>
          </cell>
          <cell r="F170">
            <v>5161.380000000001</v>
          </cell>
          <cell r="G170">
            <v>2974.54</v>
          </cell>
          <cell r="H170">
            <v>5149.7300000000005</v>
          </cell>
          <cell r="I170">
            <v>5559.7800000000007</v>
          </cell>
          <cell r="J170">
            <v>5405.619999999999</v>
          </cell>
          <cell r="K170">
            <v>4687.5500000000011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34248.120000000003</v>
          </cell>
          <cell r="T170">
            <v>2508680.8599999994</v>
          </cell>
          <cell r="V170">
            <v>2474432.7399999993</v>
          </cell>
        </row>
        <row r="171">
          <cell r="D171" t="str">
            <v>STORE CASH CONTRIBUTION</v>
          </cell>
          <cell r="E171">
            <v>-5309.5199999999995</v>
          </cell>
          <cell r="F171">
            <v>-5161.380000000001</v>
          </cell>
          <cell r="G171">
            <v>-2974.54</v>
          </cell>
          <cell r="H171">
            <v>-5149.7300000000005</v>
          </cell>
          <cell r="I171">
            <v>-5559.7800000000007</v>
          </cell>
          <cell r="J171">
            <v>-5405.619999999999</v>
          </cell>
          <cell r="K171">
            <v>-4687.5500000000011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-34248.120000000003</v>
          </cell>
          <cell r="T171">
            <v>583787.11235382094</v>
          </cell>
          <cell r="V171">
            <v>618035.23235382093</v>
          </cell>
        </row>
        <row r="172">
          <cell r="B172" t="str">
            <v>S</v>
          </cell>
          <cell r="D172" t="str">
            <v>Central Costs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T172">
            <v>431421.36283589737</v>
          </cell>
          <cell r="V172">
            <v>431421.36283589737</v>
          </cell>
        </row>
        <row r="173">
          <cell r="D173" t="str">
            <v>EBITDA</v>
          </cell>
          <cell r="E173">
            <v>-5309.5199999999995</v>
          </cell>
          <cell r="F173">
            <v>-5161.380000000001</v>
          </cell>
          <cell r="G173">
            <v>-2974.54</v>
          </cell>
          <cell r="H173">
            <v>-5149.7300000000005</v>
          </cell>
          <cell r="I173">
            <v>-5559.7800000000007</v>
          </cell>
          <cell r="J173">
            <v>-5405.619999999999</v>
          </cell>
          <cell r="K173">
            <v>-4687.5500000000011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-34248.120000000003</v>
          </cell>
          <cell r="T173">
            <v>152365.7495179236</v>
          </cell>
          <cell r="V173">
            <v>186613.86951792359</v>
          </cell>
        </row>
        <row r="174">
          <cell r="B174" t="str">
            <v>R</v>
          </cell>
          <cell r="D174" t="str">
            <v>Depreciation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T174">
            <v>75841.399999999994</v>
          </cell>
          <cell r="V174">
            <v>75841.399999999994</v>
          </cell>
        </row>
        <row r="175">
          <cell r="D175" t="str">
            <v>EBIT</v>
          </cell>
          <cell r="E175">
            <v>-5309.5199999999995</v>
          </cell>
          <cell r="F175">
            <v>-5161.380000000001</v>
          </cell>
          <cell r="G175">
            <v>-2974.54</v>
          </cell>
          <cell r="H175">
            <v>-5149.7300000000005</v>
          </cell>
          <cell r="I175">
            <v>-5559.7800000000007</v>
          </cell>
          <cell r="J175">
            <v>-5405.619999999999</v>
          </cell>
          <cell r="K175">
            <v>-4687.5500000000011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-34248.120000000003</v>
          </cell>
          <cell r="T175">
            <v>76524.349517923634</v>
          </cell>
          <cell r="V175">
            <v>110772.46951792363</v>
          </cell>
        </row>
        <row r="179">
          <cell r="D179" t="str">
            <v>KRAKÓW Travel Retail</v>
          </cell>
        </row>
        <row r="180">
          <cell r="E180" t="str">
            <v>January</v>
          </cell>
          <cell r="F180" t="str">
            <v>February</v>
          </cell>
          <cell r="G180" t="str">
            <v>March</v>
          </cell>
          <cell r="H180" t="str">
            <v>April</v>
          </cell>
          <cell r="I180" t="str">
            <v>May</v>
          </cell>
          <cell r="J180" t="str">
            <v>June</v>
          </cell>
          <cell r="K180" t="str">
            <v>July</v>
          </cell>
          <cell r="L180" t="str">
            <v>August</v>
          </cell>
          <cell r="M180" t="str">
            <v>September</v>
          </cell>
          <cell r="N180" t="str">
            <v>October</v>
          </cell>
          <cell r="O180" t="str">
            <v>November</v>
          </cell>
          <cell r="P180" t="str">
            <v>December</v>
          </cell>
          <cell r="Q180" t="str">
            <v>Year</v>
          </cell>
          <cell r="T180" t="str">
            <v>Year</v>
          </cell>
        </row>
        <row r="181">
          <cell r="B181" t="str">
            <v>A</v>
          </cell>
          <cell r="D181" t="str">
            <v>NET SALES</v>
          </cell>
          <cell r="E181">
            <v>111184.34</v>
          </cell>
          <cell r="F181">
            <v>134139.33000000002</v>
          </cell>
          <cell r="G181">
            <v>163466.61999999997</v>
          </cell>
          <cell r="H181">
            <v>138868.07</v>
          </cell>
          <cell r="I181">
            <v>173473.20000000007</v>
          </cell>
          <cell r="J181">
            <v>156455.5199999999</v>
          </cell>
          <cell r="K181">
            <v>156233.13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1033820.21</v>
          </cell>
          <cell r="T181">
            <v>75380.69</v>
          </cell>
          <cell r="V181">
            <v>-958439.52</v>
          </cell>
        </row>
        <row r="182">
          <cell r="B182" t="str">
            <v>B</v>
          </cell>
          <cell r="D182" t="str">
            <v>COGS</v>
          </cell>
          <cell r="E182">
            <v>79257.990877456599</v>
          </cell>
          <cell r="F182">
            <v>98360.185770139811</v>
          </cell>
          <cell r="G182">
            <v>118649.5442517832</v>
          </cell>
          <cell r="H182">
            <v>101290.60308450354</v>
          </cell>
          <cell r="I182">
            <v>124642.31415958877</v>
          </cell>
          <cell r="J182">
            <v>114221.8798995009</v>
          </cell>
          <cell r="K182">
            <v>113826.32860985174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750248.84665282455</v>
          </cell>
          <cell r="T182">
            <v>55892.593410876158</v>
          </cell>
          <cell r="V182">
            <v>-694356.25324194843</v>
          </cell>
        </row>
        <row r="183">
          <cell r="D183" t="str">
            <v>GROSS MARGIN</v>
          </cell>
          <cell r="E183">
            <v>31926.349122543397</v>
          </cell>
          <cell r="F183">
            <v>35779.144229860205</v>
          </cell>
          <cell r="G183">
            <v>44817.075748216768</v>
          </cell>
          <cell r="H183">
            <v>37577.466915496465</v>
          </cell>
          <cell r="I183">
            <v>48830.885840411298</v>
          </cell>
          <cell r="J183">
            <v>42233.640100499004</v>
          </cell>
          <cell r="K183">
            <v>42406.801390148263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283571.36334717541</v>
          </cell>
          <cell r="T183">
            <v>19488.096589123845</v>
          </cell>
          <cell r="V183">
            <v>-264083.26675805158</v>
          </cell>
        </row>
        <row r="184">
          <cell r="B184" t="str">
            <v>C</v>
          </cell>
          <cell r="D184" t="str">
            <v>Income from suppliers</v>
          </cell>
          <cell r="E184">
            <v>1554.6220733977304</v>
          </cell>
          <cell r="F184">
            <v>1939.0350540135885</v>
          </cell>
          <cell r="G184">
            <v>2599.8905569597105</v>
          </cell>
          <cell r="H184">
            <v>1845.0014837927804</v>
          </cell>
          <cell r="I184">
            <v>2067.5003973635194</v>
          </cell>
          <cell r="J184">
            <v>1991.9119721500592</v>
          </cell>
          <cell r="K184">
            <v>2336.3014094114196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14334.26294708881</v>
          </cell>
          <cell r="T184">
            <v>1471.1676619087877</v>
          </cell>
          <cell r="V184">
            <v>-12863.095285180021</v>
          </cell>
        </row>
        <row r="185">
          <cell r="D185" t="str">
            <v>TOTAL MARGIN</v>
          </cell>
          <cell r="E185">
            <v>33480.971195941129</v>
          </cell>
          <cell r="F185">
            <v>37718.179283873797</v>
          </cell>
          <cell r="G185">
            <v>47416.96630517648</v>
          </cell>
          <cell r="H185">
            <v>39422.468399289246</v>
          </cell>
          <cell r="I185">
            <v>50898.386237774816</v>
          </cell>
          <cell r="J185">
            <v>44225.552072649065</v>
          </cell>
          <cell r="K185">
            <v>44743.102799559681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297905.62629426422</v>
          </cell>
          <cell r="T185">
            <v>20959.264251032633</v>
          </cell>
          <cell r="V185">
            <v>-276946.36204323161</v>
          </cell>
        </row>
        <row r="186">
          <cell r="B186" t="str">
            <v>DJ</v>
          </cell>
          <cell r="D186" t="str">
            <v>Total Rent</v>
          </cell>
          <cell r="E186">
            <v>20859.75</v>
          </cell>
          <cell r="F186">
            <v>36276.949999999997</v>
          </cell>
          <cell r="G186">
            <v>6694.1500000000015</v>
          </cell>
          <cell r="H186">
            <v>21276.950000000004</v>
          </cell>
          <cell r="I186">
            <v>21276.949999999997</v>
          </cell>
          <cell r="J186">
            <v>21276.949999999997</v>
          </cell>
          <cell r="K186">
            <v>21276.949999999997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148938.65</v>
          </cell>
          <cell r="T186">
            <v>6835.6399999999994</v>
          </cell>
          <cell r="V186">
            <v>-142103.01</v>
          </cell>
        </row>
        <row r="187">
          <cell r="B187" t="str">
            <v>I</v>
          </cell>
          <cell r="D187" t="str">
            <v>Staff</v>
          </cell>
          <cell r="E187">
            <v>14108.720000000001</v>
          </cell>
          <cell r="F187">
            <v>12062.519999999999</v>
          </cell>
          <cell r="G187">
            <v>13494.93</v>
          </cell>
          <cell r="H187">
            <v>12926.17</v>
          </cell>
          <cell r="I187">
            <v>14365.84</v>
          </cell>
          <cell r="J187">
            <v>14671.409999999996</v>
          </cell>
          <cell r="K187">
            <v>10633.390000000001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92262.98</v>
          </cell>
          <cell r="T187">
            <v>3875.6900000000005</v>
          </cell>
          <cell r="V187">
            <v>-88387.29</v>
          </cell>
        </row>
        <row r="188">
          <cell r="B188" t="str">
            <v>EF</v>
          </cell>
          <cell r="D188" t="str">
            <v>Warehouse &amp; Distribution Costs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T188">
            <v>0</v>
          </cell>
          <cell r="V188">
            <v>0</v>
          </cell>
        </row>
        <row r="189">
          <cell r="B189" t="str">
            <v>KLM</v>
          </cell>
          <cell r="D189" t="str">
            <v>Utilities / Supplies / Services</v>
          </cell>
          <cell r="E189">
            <v>4923.71</v>
          </cell>
          <cell r="F189">
            <v>7360.9899999999989</v>
          </cell>
          <cell r="G189">
            <v>4243.2900000000009</v>
          </cell>
          <cell r="H189">
            <v>6902.4299999999985</v>
          </cell>
          <cell r="I189">
            <v>5517.3099999999995</v>
          </cell>
          <cell r="J189">
            <v>4808.1399999999994</v>
          </cell>
          <cell r="K189">
            <v>4470.170000000001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38226.039999999994</v>
          </cell>
          <cell r="T189">
            <v>6240</v>
          </cell>
          <cell r="V189">
            <v>-31986.039999999994</v>
          </cell>
        </row>
        <row r="190">
          <cell r="B190" t="str">
            <v>N</v>
          </cell>
          <cell r="D190" t="str">
            <v>Tax, Duty &amp; Other Charges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T190">
            <v>0</v>
          </cell>
          <cell r="V190">
            <v>0</v>
          </cell>
        </row>
        <row r="191">
          <cell r="B191" t="str">
            <v>O</v>
          </cell>
          <cell r="D191" t="str">
            <v>Marketing</v>
          </cell>
          <cell r="E191">
            <v>477.12</v>
          </cell>
          <cell r="F191">
            <v>454</v>
          </cell>
          <cell r="G191">
            <v>3622.31</v>
          </cell>
          <cell r="H191">
            <v>1414</v>
          </cell>
          <cell r="I191">
            <v>924.80000000000018</v>
          </cell>
          <cell r="J191">
            <v>2233.8700000000003</v>
          </cell>
          <cell r="K191">
            <v>-628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8498.1</v>
          </cell>
          <cell r="T191">
            <v>0</v>
          </cell>
          <cell r="V191">
            <v>-8498.1</v>
          </cell>
        </row>
        <row r="192">
          <cell r="B192">
            <v>0</v>
          </cell>
          <cell r="D192" t="str">
            <v>TOTAL COST</v>
          </cell>
          <cell r="E192">
            <v>40369.300000000003</v>
          </cell>
          <cell r="F192">
            <v>56154.459999999992</v>
          </cell>
          <cell r="G192">
            <v>28054.680000000004</v>
          </cell>
          <cell r="H192">
            <v>42519.55</v>
          </cell>
          <cell r="I192">
            <v>42084.899999999994</v>
          </cell>
          <cell r="J192">
            <v>42990.369999999995</v>
          </cell>
          <cell r="K192">
            <v>35752.509999999995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287925.76999999996</v>
          </cell>
          <cell r="T192">
            <v>16951.329999999998</v>
          </cell>
          <cell r="V192">
            <v>-270974.43999999994</v>
          </cell>
        </row>
        <row r="193">
          <cell r="D193" t="str">
            <v>STORE CASH CONTRIBUTION</v>
          </cell>
          <cell r="E193">
            <v>-6888.3288040588741</v>
          </cell>
          <cell r="F193">
            <v>-18436.280716126195</v>
          </cell>
          <cell r="G193">
            <v>19362.286305176476</v>
          </cell>
          <cell r="H193">
            <v>-3097.0816007107569</v>
          </cell>
          <cell r="I193">
            <v>8813.4862377748213</v>
          </cell>
          <cell r="J193">
            <v>1235.1820726490696</v>
          </cell>
          <cell r="K193">
            <v>8990.5927995596867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9979.8562942642275</v>
          </cell>
          <cell r="T193">
            <v>4007.9342510326337</v>
          </cell>
          <cell r="V193">
            <v>-5971.9220432315942</v>
          </cell>
        </row>
        <row r="194">
          <cell r="B194" t="str">
            <v>S</v>
          </cell>
          <cell r="D194" t="str">
            <v>Central Costs</v>
          </cell>
          <cell r="E194">
            <v>6127.7205256229408</v>
          </cell>
          <cell r="F194">
            <v>10013.053178225593</v>
          </cell>
          <cell r="G194">
            <v>11194.691868358861</v>
          </cell>
          <cell r="H194">
            <v>7829.3270728824018</v>
          </cell>
          <cell r="I194">
            <v>8590.0963485551583</v>
          </cell>
          <cell r="J194">
            <v>7979.3917462666368</v>
          </cell>
          <cell r="K194">
            <v>6735.3596872744511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58469.640427186045</v>
          </cell>
          <cell r="T194">
            <v>4241.0075928428732</v>
          </cell>
          <cell r="V194">
            <v>-54228.632834343174</v>
          </cell>
        </row>
        <row r="195">
          <cell r="D195" t="str">
            <v>EBITDA</v>
          </cell>
          <cell r="E195">
            <v>-13016.049329681815</v>
          </cell>
          <cell r="F195">
            <v>-28449.333894351788</v>
          </cell>
          <cell r="G195">
            <v>8167.5944368176151</v>
          </cell>
          <cell r="H195">
            <v>-10926.40867359316</v>
          </cell>
          <cell r="I195">
            <v>223.38988921966302</v>
          </cell>
          <cell r="J195">
            <v>-6744.2096736175672</v>
          </cell>
          <cell r="K195">
            <v>2255.2331122852356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-48489.784132921828</v>
          </cell>
          <cell r="T195">
            <v>-233.07334181023964</v>
          </cell>
          <cell r="V195">
            <v>48256.710791111589</v>
          </cell>
        </row>
        <row r="196">
          <cell r="B196" t="str">
            <v>R</v>
          </cell>
          <cell r="D196" t="str">
            <v>Depreciation</v>
          </cell>
          <cell r="E196">
            <v>2808.56</v>
          </cell>
          <cell r="F196">
            <v>2808.5399999999995</v>
          </cell>
          <cell r="G196">
            <v>2808.56</v>
          </cell>
          <cell r="H196">
            <v>2818.2800000000011</v>
          </cell>
          <cell r="I196">
            <v>2818.2999999999988</v>
          </cell>
          <cell r="J196">
            <v>2818.28</v>
          </cell>
          <cell r="K196">
            <v>4135.6299999999992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21016.15</v>
          </cell>
          <cell r="T196">
            <v>812.7</v>
          </cell>
          <cell r="V196">
            <v>-20203.45</v>
          </cell>
        </row>
        <row r="197">
          <cell r="D197" t="str">
            <v>EBIT</v>
          </cell>
          <cell r="E197">
            <v>-15824.609329681814</v>
          </cell>
          <cell r="F197">
            <v>-31257.873894351789</v>
          </cell>
          <cell r="G197">
            <v>5359.0344368176156</v>
          </cell>
          <cell r="H197">
            <v>-13744.68867359316</v>
          </cell>
          <cell r="I197">
            <v>-2594.9101107803358</v>
          </cell>
          <cell r="J197">
            <v>-9562.489673617567</v>
          </cell>
          <cell r="K197">
            <v>-1880.3968877147636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-69505.93413292183</v>
          </cell>
          <cell r="T197">
            <v>-1045.7733418102398</v>
          </cell>
          <cell r="V197">
            <v>68460.160791111586</v>
          </cell>
        </row>
        <row r="201">
          <cell r="D201" t="str">
            <v>POZNAŃ Travel Retail</v>
          </cell>
        </row>
        <row r="202">
          <cell r="E202" t="str">
            <v>January</v>
          </cell>
          <cell r="F202" t="str">
            <v>February</v>
          </cell>
          <cell r="G202" t="str">
            <v>March</v>
          </cell>
          <cell r="H202" t="str">
            <v>April</v>
          </cell>
          <cell r="I202" t="str">
            <v>May</v>
          </cell>
          <cell r="J202" t="str">
            <v>June</v>
          </cell>
          <cell r="K202" t="str">
            <v>July</v>
          </cell>
          <cell r="L202" t="str">
            <v>August</v>
          </cell>
          <cell r="M202" t="str">
            <v>September</v>
          </cell>
          <cell r="N202" t="str">
            <v>October</v>
          </cell>
          <cell r="O202" t="str">
            <v>November</v>
          </cell>
          <cell r="P202" t="str">
            <v>December</v>
          </cell>
          <cell r="Q202" t="str">
            <v>Year</v>
          </cell>
          <cell r="T202" t="str">
            <v>Year</v>
          </cell>
        </row>
        <row r="203">
          <cell r="B203" t="str">
            <v>A</v>
          </cell>
          <cell r="D203" t="str">
            <v>NET SALES</v>
          </cell>
          <cell r="E203">
            <v>3180121.94</v>
          </cell>
          <cell r="F203">
            <v>2840960.5199999996</v>
          </cell>
          <cell r="G203">
            <v>3160890.5000000009</v>
          </cell>
          <cell r="H203">
            <v>3724990.0199999996</v>
          </cell>
          <cell r="I203">
            <v>3952031.2400000007</v>
          </cell>
          <cell r="J203">
            <v>4639134.5499999989</v>
          </cell>
          <cell r="K203">
            <v>4831233.209999999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26329361.980000004</v>
          </cell>
          <cell r="T203">
            <v>2999311.3099999996</v>
          </cell>
          <cell r="V203">
            <v>-23330050.670000006</v>
          </cell>
        </row>
        <row r="204">
          <cell r="B204" t="str">
            <v>B</v>
          </cell>
          <cell r="D204" t="str">
            <v>COGS</v>
          </cell>
          <cell r="E204">
            <v>2260972.3795004711</v>
          </cell>
          <cell r="F204">
            <v>2100454.7371155904</v>
          </cell>
          <cell r="G204">
            <v>2270202.714319624</v>
          </cell>
          <cell r="H204">
            <v>2602594.4144203723</v>
          </cell>
          <cell r="I204">
            <v>2691009.2208107761</v>
          </cell>
          <cell r="J204">
            <v>3034727.7183025349</v>
          </cell>
          <cell r="K204">
            <v>3132702.5032100352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18092663.687679403</v>
          </cell>
          <cell r="T204">
            <v>2293643.4262633952</v>
          </cell>
          <cell r="V204">
            <v>-15799020.261416007</v>
          </cell>
        </row>
        <row r="205">
          <cell r="D205" t="str">
            <v>GROSS MARGIN</v>
          </cell>
          <cell r="E205">
            <v>919149.56049952889</v>
          </cell>
          <cell r="F205">
            <v>740505.78288440942</v>
          </cell>
          <cell r="G205">
            <v>890687.78568037727</v>
          </cell>
          <cell r="H205">
            <v>1122395.6055796272</v>
          </cell>
          <cell r="I205">
            <v>1261022.0191892246</v>
          </cell>
          <cell r="J205">
            <v>1604406.831697464</v>
          </cell>
          <cell r="K205">
            <v>1698530.7067899636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8236698.2923205951</v>
          </cell>
          <cell r="T205">
            <v>705667.88373660471</v>
          </cell>
          <cell r="V205">
            <v>-7531030.4085839903</v>
          </cell>
        </row>
        <row r="206">
          <cell r="B206" t="str">
            <v>C</v>
          </cell>
          <cell r="D206" t="str">
            <v>Income from suppliers</v>
          </cell>
          <cell r="E206">
            <v>77802.105653467137</v>
          </cell>
          <cell r="F206">
            <v>68383.954353055684</v>
          </cell>
          <cell r="G206">
            <v>76745.576251226463</v>
          </cell>
          <cell r="H206">
            <v>81417.716062035703</v>
          </cell>
          <cell r="I206">
            <v>71131.703364809306</v>
          </cell>
          <cell r="J206">
            <v>91470.537656935208</v>
          </cell>
          <cell r="K206">
            <v>107061.33016534045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574012.92350686993</v>
          </cell>
          <cell r="T206">
            <v>84290.446112719088</v>
          </cell>
          <cell r="V206">
            <v>-489722.47739415086</v>
          </cell>
        </row>
        <row r="207">
          <cell r="D207" t="str">
            <v>TOTAL MARGIN</v>
          </cell>
          <cell r="E207">
            <v>996951.66615299613</v>
          </cell>
          <cell r="F207">
            <v>808889.73723746499</v>
          </cell>
          <cell r="G207">
            <v>967433.36193160375</v>
          </cell>
          <cell r="H207">
            <v>1203813.3216416631</v>
          </cell>
          <cell r="I207">
            <v>1332153.7225540339</v>
          </cell>
          <cell r="J207">
            <v>1695877.3693543989</v>
          </cell>
          <cell r="K207">
            <v>1805592.0369553042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8810711.2158274651</v>
          </cell>
          <cell r="T207">
            <v>789958.32984932372</v>
          </cell>
          <cell r="V207">
            <v>-8020752.8859781418</v>
          </cell>
        </row>
        <row r="208">
          <cell r="B208" t="str">
            <v>DJ</v>
          </cell>
          <cell r="D208" t="str">
            <v>Total Rent</v>
          </cell>
          <cell r="E208">
            <v>777957.60000000009</v>
          </cell>
          <cell r="F208">
            <v>783457.60000000009</v>
          </cell>
          <cell r="G208">
            <v>804500.8</v>
          </cell>
          <cell r="H208">
            <v>794000.79999999993</v>
          </cell>
          <cell r="I208">
            <v>794000.79999999981</v>
          </cell>
          <cell r="J208">
            <v>794000.79999999981</v>
          </cell>
          <cell r="K208">
            <v>794000.79999999981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5541919.1999999993</v>
          </cell>
          <cell r="T208">
            <v>674972.66999999993</v>
          </cell>
          <cell r="V208">
            <v>-4866946.5299999993</v>
          </cell>
        </row>
        <row r="209">
          <cell r="B209" t="str">
            <v>I</v>
          </cell>
          <cell r="D209" t="str">
            <v>Staff</v>
          </cell>
          <cell r="E209">
            <v>140728.18</v>
          </cell>
          <cell r="F209">
            <v>128533.62999999998</v>
          </cell>
          <cell r="G209">
            <v>133690.49</v>
          </cell>
          <cell r="H209">
            <v>155858.68</v>
          </cell>
          <cell r="I209">
            <v>148775.28999999998</v>
          </cell>
          <cell r="J209">
            <v>194847.32</v>
          </cell>
          <cell r="K209">
            <v>240443.91000000003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1142877.5</v>
          </cell>
          <cell r="T209">
            <v>114262.34</v>
          </cell>
          <cell r="V209">
            <v>-1028615.16</v>
          </cell>
        </row>
        <row r="210">
          <cell r="B210" t="str">
            <v>EF</v>
          </cell>
          <cell r="D210" t="str">
            <v>Warehouse &amp; Distribution Costs</v>
          </cell>
          <cell r="E210">
            <v>23650.400000000001</v>
          </cell>
          <cell r="F210">
            <v>20111.650000000005</v>
          </cell>
          <cell r="G210">
            <v>19073.990000000002</v>
          </cell>
          <cell r="H210">
            <v>22090.390000000003</v>
          </cell>
          <cell r="I210">
            <v>19038.919999999998</v>
          </cell>
          <cell r="J210">
            <v>24767.890000000007</v>
          </cell>
          <cell r="K210">
            <v>39573.479999999996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168306.72000000003</v>
          </cell>
          <cell r="T210">
            <v>10048.840000000002</v>
          </cell>
          <cell r="V210">
            <v>-158257.88000000003</v>
          </cell>
        </row>
        <row r="211">
          <cell r="B211" t="str">
            <v>KLM</v>
          </cell>
          <cell r="D211" t="str">
            <v>Utilities / Supplies / Services</v>
          </cell>
          <cell r="E211">
            <v>46863.570000000007</v>
          </cell>
          <cell r="F211">
            <v>63075.25</v>
          </cell>
          <cell r="G211">
            <v>43484.179999999993</v>
          </cell>
          <cell r="H211">
            <v>49878.73</v>
          </cell>
          <cell r="I211">
            <v>55595.49000000002</v>
          </cell>
          <cell r="J211">
            <v>60880.149999999994</v>
          </cell>
          <cell r="K211">
            <v>61145.79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380923.16</v>
          </cell>
          <cell r="T211">
            <v>37781.070000000007</v>
          </cell>
          <cell r="V211">
            <v>-343142.08999999997</v>
          </cell>
        </row>
        <row r="212">
          <cell r="B212" t="str">
            <v>N</v>
          </cell>
          <cell r="D212" t="str">
            <v>Tax, Duty &amp; Other Charges</v>
          </cell>
          <cell r="E212">
            <v>17916.66</v>
          </cell>
          <cell r="F212">
            <v>18020.54</v>
          </cell>
          <cell r="G212">
            <v>17911.600000000006</v>
          </cell>
          <cell r="H212">
            <v>17927.989999999998</v>
          </cell>
          <cell r="I212">
            <v>17925.519999999997</v>
          </cell>
          <cell r="J212">
            <v>17915.32</v>
          </cell>
          <cell r="K212">
            <v>17929.23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125546.86</v>
          </cell>
          <cell r="T212">
            <v>16260.9</v>
          </cell>
          <cell r="V212">
            <v>-109285.96</v>
          </cell>
        </row>
        <row r="213">
          <cell r="B213" t="str">
            <v>O</v>
          </cell>
          <cell r="D213" t="str">
            <v>Marketing</v>
          </cell>
          <cell r="E213">
            <v>7420.24</v>
          </cell>
          <cell r="F213">
            <v>8532.2999999999993</v>
          </cell>
          <cell r="G213">
            <v>14211.670000000002</v>
          </cell>
          <cell r="H213">
            <v>10001.170000000002</v>
          </cell>
          <cell r="I213">
            <v>5482.1999999999989</v>
          </cell>
          <cell r="J213">
            <v>19180.54</v>
          </cell>
          <cell r="K213">
            <v>-3123.71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61704.41</v>
          </cell>
          <cell r="T213">
            <v>26766.82</v>
          </cell>
          <cell r="V213">
            <v>-34937.590000000004</v>
          </cell>
        </row>
        <row r="214">
          <cell r="B214">
            <v>0</v>
          </cell>
          <cell r="D214" t="str">
            <v>TOTAL COST</v>
          </cell>
          <cell r="E214">
            <v>1014536.6500000001</v>
          </cell>
          <cell r="F214">
            <v>1021730.97</v>
          </cell>
          <cell r="G214">
            <v>1032872.7300000001</v>
          </cell>
          <cell r="H214">
            <v>1049757.7599999998</v>
          </cell>
          <cell r="I214">
            <v>1040818.22</v>
          </cell>
          <cell r="J214">
            <v>1111592.0199999998</v>
          </cell>
          <cell r="K214">
            <v>1149969.4999999998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7421277.8499999996</v>
          </cell>
          <cell r="T214">
            <v>880092.64</v>
          </cell>
          <cell r="V214">
            <v>-6541185.21</v>
          </cell>
        </row>
        <row r="215">
          <cell r="D215" t="str">
            <v>STORE CASH CONTRIBUTION</v>
          </cell>
          <cell r="E215">
            <v>-17584.983847004074</v>
          </cell>
          <cell r="F215">
            <v>-212841.23276253499</v>
          </cell>
          <cell r="G215">
            <v>-65439.368068396376</v>
          </cell>
          <cell r="H215">
            <v>154055.56164166308</v>
          </cell>
          <cell r="I215">
            <v>291335.50255403388</v>
          </cell>
          <cell r="J215">
            <v>584285.34935439914</v>
          </cell>
          <cell r="K215">
            <v>655622.53695530421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1389433.365827465</v>
          </cell>
          <cell r="T215">
            <v>-90134.310150676261</v>
          </cell>
          <cell r="V215">
            <v>-1479567.6759781411</v>
          </cell>
        </row>
        <row r="216">
          <cell r="B216" t="str">
            <v>S</v>
          </cell>
          <cell r="D216" t="str">
            <v>Central Costs</v>
          </cell>
          <cell r="E216">
            <v>175266.57518245687</v>
          </cell>
          <cell r="F216">
            <v>212068.21864996216</v>
          </cell>
          <cell r="G216">
            <v>216467.40586624225</v>
          </cell>
          <cell r="H216">
            <v>210013.46968963245</v>
          </cell>
          <cell r="I216">
            <v>195697.83185010654</v>
          </cell>
          <cell r="J216">
            <v>236600.6129926921</v>
          </cell>
          <cell r="K216">
            <v>208279.08525199193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1454393.199483084</v>
          </cell>
          <cell r="T216">
            <v>168744.83424083149</v>
          </cell>
          <cell r="V216">
            <v>-1285648.3652422526</v>
          </cell>
        </row>
        <row r="217">
          <cell r="D217" t="str">
            <v>EBITDA</v>
          </cell>
          <cell r="E217">
            <v>-192851.55902946094</v>
          </cell>
          <cell r="F217">
            <v>-424909.45141249709</v>
          </cell>
          <cell r="G217">
            <v>-281906.77393463859</v>
          </cell>
          <cell r="H217">
            <v>-55957.90804796938</v>
          </cell>
          <cell r="I217">
            <v>95637.670703927346</v>
          </cell>
          <cell r="J217">
            <v>347684.7363617071</v>
          </cell>
          <cell r="K217">
            <v>447343.45170331234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-64959.833655619062</v>
          </cell>
          <cell r="T217">
            <v>-258879.14439150775</v>
          </cell>
          <cell r="V217">
            <v>-193919.31073588869</v>
          </cell>
        </row>
        <row r="218">
          <cell r="B218" t="str">
            <v>R</v>
          </cell>
          <cell r="D218" t="str">
            <v>Depreciation</v>
          </cell>
          <cell r="E218">
            <v>54644.149999999994</v>
          </cell>
          <cell r="F218">
            <v>39294.050000000003</v>
          </cell>
          <cell r="G218">
            <v>39361.869999999995</v>
          </cell>
          <cell r="H218">
            <v>43831.180000000008</v>
          </cell>
          <cell r="I218">
            <v>39400.69</v>
          </cell>
          <cell r="J218">
            <v>40500.579999999994</v>
          </cell>
          <cell r="K218">
            <v>42585.270000000004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299617.78999999998</v>
          </cell>
          <cell r="T218">
            <v>88612.260000000009</v>
          </cell>
          <cell r="V218">
            <v>-211005.52999999997</v>
          </cell>
        </row>
        <row r="219">
          <cell r="D219" t="str">
            <v>EBIT</v>
          </cell>
          <cell r="E219">
            <v>-247495.70902946094</v>
          </cell>
          <cell r="F219">
            <v>-464203.50141249713</v>
          </cell>
          <cell r="G219">
            <v>-321268.64393463859</v>
          </cell>
          <cell r="H219">
            <v>-99789.088047969388</v>
          </cell>
          <cell r="I219">
            <v>56236.980703927344</v>
          </cell>
          <cell r="J219">
            <v>307184.15636170708</v>
          </cell>
          <cell r="K219">
            <v>404758.18170331238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-364577.62365561927</v>
          </cell>
          <cell r="T219">
            <v>-347491.40439150773</v>
          </cell>
          <cell r="V219">
            <v>17086.21926411154</v>
          </cell>
        </row>
        <row r="223">
          <cell r="D223" t="str">
            <v>RZESZÓW Travel Retail</v>
          </cell>
        </row>
        <row r="224">
          <cell r="E224" t="str">
            <v>January</v>
          </cell>
          <cell r="F224" t="str">
            <v>February</v>
          </cell>
          <cell r="G224" t="str">
            <v>March</v>
          </cell>
          <cell r="H224" t="str">
            <v>April</v>
          </cell>
          <cell r="I224" t="str">
            <v>May</v>
          </cell>
          <cell r="J224" t="str">
            <v>June</v>
          </cell>
          <cell r="K224" t="str">
            <v>July</v>
          </cell>
          <cell r="L224" t="str">
            <v>August</v>
          </cell>
          <cell r="M224" t="str">
            <v>September</v>
          </cell>
          <cell r="N224" t="str">
            <v>October</v>
          </cell>
          <cell r="O224" t="str">
            <v>November</v>
          </cell>
          <cell r="P224" t="str">
            <v>December</v>
          </cell>
          <cell r="Q224" t="str">
            <v>Year</v>
          </cell>
          <cell r="T224" t="str">
            <v>Year</v>
          </cell>
        </row>
        <row r="225">
          <cell r="B225" t="str">
            <v>A</v>
          </cell>
          <cell r="D225" t="str">
            <v>NET SALES</v>
          </cell>
          <cell r="E225">
            <v>2258347.3600000003</v>
          </cell>
          <cell r="F225">
            <v>1597297.75</v>
          </cell>
          <cell r="G225">
            <v>1839047.9499999997</v>
          </cell>
          <cell r="H225">
            <v>2262951.5100000007</v>
          </cell>
          <cell r="I225">
            <v>2494350.0799999987</v>
          </cell>
          <cell r="J225">
            <v>2340858.6700000009</v>
          </cell>
          <cell r="K225">
            <v>2409800.2499999991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15202653.57</v>
          </cell>
          <cell r="T225">
            <v>2026904.19</v>
          </cell>
          <cell r="V225">
            <v>-13175749.380000001</v>
          </cell>
        </row>
        <row r="226">
          <cell r="B226" t="str">
            <v>B</v>
          </cell>
          <cell r="D226" t="str">
            <v>COGS</v>
          </cell>
          <cell r="E226">
            <v>1938609.3007860708</v>
          </cell>
          <cell r="F226">
            <v>1362760.6519144985</v>
          </cell>
          <cell r="G226">
            <v>1536695.0074665234</v>
          </cell>
          <cell r="H226">
            <v>1920334.552603127</v>
          </cell>
          <cell r="I226">
            <v>2100348.6344145401</v>
          </cell>
          <cell r="J226">
            <v>1956115.1782999041</v>
          </cell>
          <cell r="K226">
            <v>1991192.1878514907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12806055.513336156</v>
          </cell>
          <cell r="T226">
            <v>1632338.7731286974</v>
          </cell>
          <cell r="V226">
            <v>-11173716.740207458</v>
          </cell>
        </row>
        <row r="227">
          <cell r="D227" t="str">
            <v>GROSS MARGIN</v>
          </cell>
          <cell r="E227">
            <v>319738.05921392923</v>
          </cell>
          <cell r="F227">
            <v>234537.09808550146</v>
          </cell>
          <cell r="G227">
            <v>302352.94253347616</v>
          </cell>
          <cell r="H227">
            <v>342616.95739687362</v>
          </cell>
          <cell r="I227">
            <v>394001.44558545854</v>
          </cell>
          <cell r="J227">
            <v>384743.49170009675</v>
          </cell>
          <cell r="K227">
            <v>418608.06214850838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2396598.0566638443</v>
          </cell>
          <cell r="T227">
            <v>394565.41687130253</v>
          </cell>
          <cell r="V227">
            <v>-2002032.6397925417</v>
          </cell>
        </row>
        <row r="228">
          <cell r="B228" t="str">
            <v>C</v>
          </cell>
          <cell r="D228" t="str">
            <v>Income from suppliers</v>
          </cell>
          <cell r="E228">
            <v>55664.271117780539</v>
          </cell>
          <cell r="F228">
            <v>42151.719377320085</v>
          </cell>
          <cell r="G228">
            <v>46972.346545985434</v>
          </cell>
          <cell r="H228">
            <v>57683.424035382021</v>
          </cell>
          <cell r="I228">
            <v>54932.173469989153</v>
          </cell>
          <cell r="J228">
            <v>56140.872202095961</v>
          </cell>
          <cell r="K228">
            <v>63084.728350488731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376629.53509904188</v>
          </cell>
          <cell r="T228">
            <v>56160.887066003583</v>
          </cell>
          <cell r="V228">
            <v>-320468.64803303831</v>
          </cell>
        </row>
        <row r="229">
          <cell r="D229" t="str">
            <v>TOTAL MARGIN</v>
          </cell>
          <cell r="E229">
            <v>375402.33033170976</v>
          </cell>
          <cell r="F229">
            <v>276688.81746282155</v>
          </cell>
          <cell r="G229">
            <v>349325.2890794616</v>
          </cell>
          <cell r="H229">
            <v>400300.38143225561</v>
          </cell>
          <cell r="I229">
            <v>448933.61905544769</v>
          </cell>
          <cell r="J229">
            <v>440884.36390219268</v>
          </cell>
          <cell r="K229">
            <v>481692.79049899708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2773227.5917628859</v>
          </cell>
          <cell r="T229">
            <v>450726.3039373061</v>
          </cell>
          <cell r="V229">
            <v>-2322501.2878255798</v>
          </cell>
        </row>
        <row r="230">
          <cell r="B230" t="str">
            <v>DJ</v>
          </cell>
          <cell r="D230" t="str">
            <v>Total Rent</v>
          </cell>
          <cell r="E230">
            <v>183211.64</v>
          </cell>
          <cell r="F230">
            <v>160411.56</v>
          </cell>
          <cell r="G230">
            <v>172515.91</v>
          </cell>
          <cell r="H230">
            <v>194885.26</v>
          </cell>
          <cell r="I230">
            <v>209446.88</v>
          </cell>
          <cell r="J230">
            <v>199022.52000000002</v>
          </cell>
          <cell r="K230">
            <v>203517.33000000002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1323011.1000000001</v>
          </cell>
          <cell r="T230">
            <v>170151.56</v>
          </cell>
          <cell r="V230">
            <v>-1152859.54</v>
          </cell>
        </row>
        <row r="231">
          <cell r="B231" t="str">
            <v>I</v>
          </cell>
          <cell r="D231" t="str">
            <v>Staff</v>
          </cell>
          <cell r="E231">
            <v>90752.55</v>
          </cell>
          <cell r="F231">
            <v>64924.040000000008</v>
          </cell>
          <cell r="G231">
            <v>65334.310000000005</v>
          </cell>
          <cell r="H231">
            <v>92712.8</v>
          </cell>
          <cell r="I231">
            <v>66903.890000000014</v>
          </cell>
          <cell r="J231">
            <v>72567.48000000001</v>
          </cell>
          <cell r="K231">
            <v>87778.76999999999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540973.84000000008</v>
          </cell>
          <cell r="T231">
            <v>78645.48</v>
          </cell>
          <cell r="V231">
            <v>-462328.3600000001</v>
          </cell>
        </row>
        <row r="232">
          <cell r="B232" t="str">
            <v>EF</v>
          </cell>
          <cell r="D232" t="str">
            <v>Warehouse &amp; Distribution Costs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T232">
            <v>56.36</v>
          </cell>
          <cell r="V232">
            <v>56.36</v>
          </cell>
        </row>
        <row r="233">
          <cell r="B233" t="str">
            <v>KLM</v>
          </cell>
          <cell r="D233" t="str">
            <v>Utilities / Supplies / Services</v>
          </cell>
          <cell r="E233">
            <v>19489.96</v>
          </cell>
          <cell r="F233">
            <v>29975.83</v>
          </cell>
          <cell r="G233">
            <v>50997.770000000004</v>
          </cell>
          <cell r="H233">
            <v>23608.97</v>
          </cell>
          <cell r="I233">
            <v>20030.37</v>
          </cell>
          <cell r="J233">
            <v>26821.360000000001</v>
          </cell>
          <cell r="K233">
            <v>20293.960000000003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191218.22</v>
          </cell>
          <cell r="T233">
            <v>21763.609999999997</v>
          </cell>
          <cell r="V233">
            <v>-169454.61000000002</v>
          </cell>
        </row>
        <row r="234">
          <cell r="B234" t="str">
            <v>N</v>
          </cell>
          <cell r="D234" t="str">
            <v>Tax, Duty &amp; Other Charges</v>
          </cell>
          <cell r="E234">
            <v>7066.16</v>
          </cell>
          <cell r="F234">
            <v>7078.5199999999995</v>
          </cell>
          <cell r="G234">
            <v>7282.8899999999994</v>
          </cell>
          <cell r="H234">
            <v>7195.3899999999994</v>
          </cell>
          <cell r="I234">
            <v>7060.0000000000018</v>
          </cell>
          <cell r="J234">
            <v>7065.2199999999975</v>
          </cell>
          <cell r="K234">
            <v>7120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49868.179999999993</v>
          </cell>
          <cell r="T234">
            <v>7810.35</v>
          </cell>
          <cell r="V234">
            <v>-42057.829999999994</v>
          </cell>
        </row>
        <row r="235">
          <cell r="B235" t="str">
            <v>O</v>
          </cell>
          <cell r="D235" t="str">
            <v>Marketing</v>
          </cell>
          <cell r="E235">
            <v>3075.9799999999996</v>
          </cell>
          <cell r="F235">
            <v>5838.2999999999993</v>
          </cell>
          <cell r="G235">
            <v>13117.66</v>
          </cell>
          <cell r="H235">
            <v>12267.42</v>
          </cell>
          <cell r="I235">
            <v>4788.4600000000009</v>
          </cell>
          <cell r="J235">
            <v>6353.4500000000007</v>
          </cell>
          <cell r="K235">
            <v>1572.0599999999995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47013.33</v>
          </cell>
          <cell r="T235">
            <v>2554.5500000000002</v>
          </cell>
          <cell r="V235">
            <v>-44458.78</v>
          </cell>
        </row>
        <row r="236">
          <cell r="B236">
            <v>0</v>
          </cell>
          <cell r="D236" t="str">
            <v>TOTAL COST</v>
          </cell>
          <cell r="E236">
            <v>303596.28999999992</v>
          </cell>
          <cell r="F236">
            <v>268228.25000000006</v>
          </cell>
          <cell r="G236">
            <v>309248.54000000004</v>
          </cell>
          <cell r="H236">
            <v>330669.84000000003</v>
          </cell>
          <cell r="I236">
            <v>308229.60000000003</v>
          </cell>
          <cell r="J236">
            <v>311830.03000000003</v>
          </cell>
          <cell r="K236">
            <v>320282.12000000005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2152084.6700000004</v>
          </cell>
          <cell r="T236">
            <v>280981.90999999997</v>
          </cell>
          <cell r="V236">
            <v>-1871102.7600000005</v>
          </cell>
        </row>
        <row r="237">
          <cell r="D237" t="str">
            <v>STORE CASH CONTRIBUTION</v>
          </cell>
          <cell r="E237">
            <v>71806.040331709781</v>
          </cell>
          <cell r="F237">
            <v>8460.5674628215183</v>
          </cell>
          <cell r="G237">
            <v>40076.749079461566</v>
          </cell>
          <cell r="H237">
            <v>69630.541432255617</v>
          </cell>
          <cell r="I237">
            <v>140704.01905544766</v>
          </cell>
          <cell r="J237">
            <v>129054.33390219268</v>
          </cell>
          <cell r="K237">
            <v>161410.67049899706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621142.92176288588</v>
          </cell>
          <cell r="T237">
            <v>169744.39393730616</v>
          </cell>
          <cell r="V237">
            <v>-451398.52782557975</v>
          </cell>
        </row>
        <row r="238">
          <cell r="B238" t="str">
            <v>S</v>
          </cell>
          <cell r="D238" t="str">
            <v>Central Costs</v>
          </cell>
          <cell r="E238">
            <v>124464.66356555591</v>
          </cell>
          <cell r="F238">
            <v>119232.9446718579</v>
          </cell>
          <cell r="G238">
            <v>125943.60323463613</v>
          </cell>
          <cell r="H238">
            <v>127584.3145358261</v>
          </cell>
          <cell r="I238">
            <v>123515.95240202086</v>
          </cell>
          <cell r="J238">
            <v>119386.1894458867</v>
          </cell>
          <cell r="K238">
            <v>103888.79399800726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844016.4618537908</v>
          </cell>
          <cell r="T238">
            <v>114036.0490167314</v>
          </cell>
          <cell r="V238">
            <v>-729980.41283705935</v>
          </cell>
        </row>
        <row r="239">
          <cell r="D239" t="str">
            <v>EBITDA</v>
          </cell>
          <cell r="E239">
            <v>-52658.623233846134</v>
          </cell>
          <cell r="F239">
            <v>-110772.37720903636</v>
          </cell>
          <cell r="G239">
            <v>-85866.854155174558</v>
          </cell>
          <cell r="H239">
            <v>-57953.773103570471</v>
          </cell>
          <cell r="I239">
            <v>17188.066653426806</v>
          </cell>
          <cell r="J239">
            <v>9668.1444563059849</v>
          </cell>
          <cell r="K239">
            <v>57521.876500989812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-222873.54009090489</v>
          </cell>
          <cell r="T239">
            <v>55708.344920574738</v>
          </cell>
          <cell r="V239">
            <v>278581.88501147961</v>
          </cell>
        </row>
        <row r="240">
          <cell r="B240" t="str">
            <v>R</v>
          </cell>
          <cell r="D240" t="str">
            <v>Depreciation</v>
          </cell>
          <cell r="E240">
            <v>6375.420000000001</v>
          </cell>
          <cell r="F240">
            <v>3422.04</v>
          </cell>
          <cell r="G240">
            <v>3422.0899999999988</v>
          </cell>
          <cell r="H240">
            <v>3533.0300000000016</v>
          </cell>
          <cell r="I240">
            <v>3533.079999999999</v>
          </cell>
          <cell r="J240">
            <v>3396.050000000002</v>
          </cell>
          <cell r="K240">
            <v>6415.119999999999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30096.83</v>
          </cell>
          <cell r="T240">
            <v>17882.239999999998</v>
          </cell>
          <cell r="V240">
            <v>-12214.590000000004</v>
          </cell>
        </row>
        <row r="241">
          <cell r="D241" t="str">
            <v>EBIT</v>
          </cell>
          <cell r="E241">
            <v>-59034.043233846132</v>
          </cell>
          <cell r="F241">
            <v>-114194.41720903636</v>
          </cell>
          <cell r="G241">
            <v>-89288.944155174555</v>
          </cell>
          <cell r="H241">
            <v>-61486.803103570477</v>
          </cell>
          <cell r="I241">
            <v>13654.986653426806</v>
          </cell>
          <cell r="J241">
            <v>6272.094456305982</v>
          </cell>
          <cell r="K241">
            <v>51106.756500989817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-252970.37009090497</v>
          </cell>
          <cell r="T241">
            <v>37826.10492057474</v>
          </cell>
          <cell r="V241">
            <v>290796.47501147969</v>
          </cell>
        </row>
        <row r="245">
          <cell r="D245" t="str">
            <v>BYDGOSZCZ Travel Retail</v>
          </cell>
        </row>
        <row r="246">
          <cell r="E246" t="str">
            <v>January</v>
          </cell>
          <cell r="F246" t="str">
            <v>February</v>
          </cell>
          <cell r="G246" t="str">
            <v>March</v>
          </cell>
          <cell r="H246" t="str">
            <v>April</v>
          </cell>
          <cell r="I246" t="str">
            <v>May</v>
          </cell>
          <cell r="J246" t="str">
            <v>June</v>
          </cell>
          <cell r="K246" t="str">
            <v>July</v>
          </cell>
          <cell r="L246" t="str">
            <v>August</v>
          </cell>
          <cell r="M246" t="str">
            <v>September</v>
          </cell>
          <cell r="N246" t="str">
            <v>October</v>
          </cell>
          <cell r="O246" t="str">
            <v>November</v>
          </cell>
          <cell r="P246" t="str">
            <v>December</v>
          </cell>
          <cell r="Q246" t="str">
            <v>Year</v>
          </cell>
          <cell r="T246" t="str">
            <v>Year</v>
          </cell>
        </row>
        <row r="247">
          <cell r="B247" t="str">
            <v>A</v>
          </cell>
          <cell r="D247" t="str">
            <v>NET SALES</v>
          </cell>
          <cell r="E247">
            <v>1069194.56</v>
          </cell>
          <cell r="F247">
            <v>826172.89000000013</v>
          </cell>
          <cell r="G247">
            <v>1050403.8399999999</v>
          </cell>
          <cell r="H247">
            <v>1253696.6800000002</v>
          </cell>
          <cell r="I247">
            <v>1355129.5899999996</v>
          </cell>
          <cell r="J247">
            <v>1424923.3599999999</v>
          </cell>
          <cell r="K247">
            <v>1280777.3000000003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8260298.2200000007</v>
          </cell>
          <cell r="T247">
            <v>903888.13</v>
          </cell>
          <cell r="V247">
            <v>-7356410.0900000008</v>
          </cell>
        </row>
        <row r="248">
          <cell r="B248" t="str">
            <v>B</v>
          </cell>
          <cell r="D248" t="str">
            <v>COGS</v>
          </cell>
          <cell r="E248">
            <v>922777.18522032164</v>
          </cell>
          <cell r="F248">
            <v>702854.59905642457</v>
          </cell>
          <cell r="G248">
            <v>891399.01768273907</v>
          </cell>
          <cell r="H248">
            <v>1068170.4328887383</v>
          </cell>
          <cell r="I248">
            <v>1152705.9737933592</v>
          </cell>
          <cell r="J248">
            <v>1208182.8573439689</v>
          </cell>
          <cell r="K248">
            <v>1067122.2046562738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7013212.2706418261</v>
          </cell>
          <cell r="T248">
            <v>769546.55362789822</v>
          </cell>
          <cell r="V248">
            <v>-6243665.7170139281</v>
          </cell>
        </row>
        <row r="249">
          <cell r="D249" t="str">
            <v>GROSS MARGIN</v>
          </cell>
          <cell r="E249">
            <v>146417.37477967842</v>
          </cell>
          <cell r="F249">
            <v>123318.29094357556</v>
          </cell>
          <cell r="G249">
            <v>159004.82231726072</v>
          </cell>
          <cell r="H249">
            <v>185526.24711126194</v>
          </cell>
          <cell r="I249">
            <v>202423.61620664032</v>
          </cell>
          <cell r="J249">
            <v>216740.50265603105</v>
          </cell>
          <cell r="K249">
            <v>213655.09534372645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1247085.9493581746</v>
          </cell>
          <cell r="T249">
            <v>134341.57637210182</v>
          </cell>
          <cell r="V249">
            <v>-1112744.3729860727</v>
          </cell>
        </row>
        <row r="250">
          <cell r="B250" t="str">
            <v>C</v>
          </cell>
          <cell r="D250" t="str">
            <v>Income from suppliers</v>
          </cell>
          <cell r="E250">
            <v>27145.398436025924</v>
          </cell>
          <cell r="F250">
            <v>21268.228241739485</v>
          </cell>
          <cell r="G250">
            <v>28038.794678270206</v>
          </cell>
          <cell r="H250">
            <v>31435.28673208307</v>
          </cell>
          <cell r="I250">
            <v>32806.413156298855</v>
          </cell>
          <cell r="J250">
            <v>35587.320242059148</v>
          </cell>
          <cell r="K250">
            <v>35633.468982978535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211914.91046945524</v>
          </cell>
          <cell r="T250">
            <v>26014.187791591008</v>
          </cell>
          <cell r="V250">
            <v>-185900.72267786422</v>
          </cell>
        </row>
        <row r="251">
          <cell r="D251" t="str">
            <v>TOTAL MARGIN</v>
          </cell>
          <cell r="E251">
            <v>173562.77321570436</v>
          </cell>
          <cell r="F251">
            <v>144586.51918531506</v>
          </cell>
          <cell r="G251">
            <v>187043.61699553093</v>
          </cell>
          <cell r="H251">
            <v>216961.53384334501</v>
          </cell>
          <cell r="I251">
            <v>235230.02936293918</v>
          </cell>
          <cell r="J251">
            <v>252327.82289809018</v>
          </cell>
          <cell r="K251">
            <v>249288.564326705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1459000.8598276298</v>
          </cell>
          <cell r="T251">
            <v>160355.76416369283</v>
          </cell>
          <cell r="V251">
            <v>-1298645.0956639368</v>
          </cell>
        </row>
        <row r="252">
          <cell r="B252" t="str">
            <v>DJ</v>
          </cell>
          <cell r="D252" t="str">
            <v>Total Rent</v>
          </cell>
          <cell r="E252">
            <v>105394.53</v>
          </cell>
          <cell r="F252">
            <v>99513.43</v>
          </cell>
          <cell r="G252">
            <v>98503.349999999991</v>
          </cell>
          <cell r="H252">
            <v>67040.11</v>
          </cell>
          <cell r="I252">
            <v>123614.44000000003</v>
          </cell>
          <cell r="J252">
            <v>93815.980000000054</v>
          </cell>
          <cell r="K252">
            <v>93460.889999999956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681342.73</v>
          </cell>
          <cell r="T252">
            <v>49153.91</v>
          </cell>
          <cell r="V252">
            <v>-632188.81999999995</v>
          </cell>
        </row>
        <row r="253">
          <cell r="B253" t="str">
            <v>I</v>
          </cell>
          <cell r="D253" t="str">
            <v>Staff</v>
          </cell>
          <cell r="E253">
            <v>43026.759999999995</v>
          </cell>
          <cell r="F253">
            <v>33586.92</v>
          </cell>
          <cell r="G253">
            <v>30248.620000000003</v>
          </cell>
          <cell r="H253">
            <v>38749.75</v>
          </cell>
          <cell r="I253">
            <v>36458.99</v>
          </cell>
          <cell r="J253">
            <v>40589.19000000001</v>
          </cell>
          <cell r="K253">
            <v>52385.549999999996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275045.77999999997</v>
          </cell>
          <cell r="T253">
            <v>34467.480000000003</v>
          </cell>
          <cell r="V253">
            <v>-240578.29999999996</v>
          </cell>
        </row>
        <row r="254">
          <cell r="B254" t="str">
            <v>EF</v>
          </cell>
          <cell r="D254" t="str">
            <v>Warehouse &amp; Distribution Costs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T254">
            <v>28.18</v>
          </cell>
          <cell r="V254">
            <v>28.18</v>
          </cell>
        </row>
        <row r="255">
          <cell r="B255" t="str">
            <v>KLM</v>
          </cell>
          <cell r="D255" t="str">
            <v>Utilities / Supplies / Services</v>
          </cell>
          <cell r="E255">
            <v>14757.960000000001</v>
          </cell>
          <cell r="F255">
            <v>24166.87</v>
          </cell>
          <cell r="G255">
            <v>15179.269999999999</v>
          </cell>
          <cell r="H255">
            <v>12237.95</v>
          </cell>
          <cell r="I255">
            <v>17248.149999999998</v>
          </cell>
          <cell r="J255">
            <v>18978.650000000001</v>
          </cell>
          <cell r="K255">
            <v>14630.769999999999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117199.62000000001</v>
          </cell>
          <cell r="T255">
            <v>9004.18</v>
          </cell>
          <cell r="V255">
            <v>-108195.44</v>
          </cell>
        </row>
        <row r="256">
          <cell r="B256" t="str">
            <v>N</v>
          </cell>
          <cell r="D256" t="str">
            <v>Tax, Duty &amp; Other Charges</v>
          </cell>
          <cell r="E256">
            <v>3808.75</v>
          </cell>
          <cell r="F256">
            <v>3823.52</v>
          </cell>
          <cell r="G256">
            <v>3805</v>
          </cell>
          <cell r="H256">
            <v>3807.44</v>
          </cell>
          <cell r="I256">
            <v>3805</v>
          </cell>
          <cell r="J256">
            <v>3867.52</v>
          </cell>
          <cell r="K256">
            <v>3805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26722.23</v>
          </cell>
          <cell r="T256">
            <v>3951.88</v>
          </cell>
          <cell r="V256">
            <v>-22770.35</v>
          </cell>
        </row>
        <row r="257">
          <cell r="B257" t="str">
            <v>O</v>
          </cell>
          <cell r="D257" t="str">
            <v>Marketing</v>
          </cell>
          <cell r="E257">
            <v>606.49</v>
          </cell>
          <cell r="F257">
            <v>3193.32</v>
          </cell>
          <cell r="G257">
            <v>8101.78</v>
          </cell>
          <cell r="H257">
            <v>2801.8700000000008</v>
          </cell>
          <cell r="I257">
            <v>4232</v>
          </cell>
          <cell r="J257">
            <v>4377.5999999999985</v>
          </cell>
          <cell r="K257">
            <v>-809.1400000000001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22503.919999999998</v>
          </cell>
          <cell r="T257">
            <v>1277.27</v>
          </cell>
          <cell r="V257">
            <v>-21226.649999999998</v>
          </cell>
        </row>
        <row r="258">
          <cell r="B258">
            <v>0</v>
          </cell>
          <cell r="D258" t="str">
            <v>TOTAL COST</v>
          </cell>
          <cell r="E258">
            <v>167594.49</v>
          </cell>
          <cell r="F258">
            <v>164284.06</v>
          </cell>
          <cell r="G258">
            <v>155838.01999999999</v>
          </cell>
          <cell r="H258">
            <v>124637.12000000001</v>
          </cell>
          <cell r="I258">
            <v>185358.58</v>
          </cell>
          <cell r="J258">
            <v>161628.94000000006</v>
          </cell>
          <cell r="K258">
            <v>163473.06999999995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1122814.2799999998</v>
          </cell>
          <cell r="T258">
            <v>97882.900000000009</v>
          </cell>
          <cell r="V258">
            <v>-1024931.3799999998</v>
          </cell>
        </row>
        <row r="259">
          <cell r="D259" t="str">
            <v>STORE CASH CONTRIBUTION</v>
          </cell>
          <cell r="E259">
            <v>5968.2832157043449</v>
          </cell>
          <cell r="F259">
            <v>-19697.540814684937</v>
          </cell>
          <cell r="G259">
            <v>31205.596995530941</v>
          </cell>
          <cell r="H259">
            <v>92324.413843345013</v>
          </cell>
          <cell r="I259">
            <v>49871.449362939195</v>
          </cell>
          <cell r="J259">
            <v>90698.882898090116</v>
          </cell>
          <cell r="K259">
            <v>85815.49432670504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336186.57982762973</v>
          </cell>
          <cell r="T259">
            <v>62472.864163692815</v>
          </cell>
          <cell r="V259">
            <v>-273713.71566393692</v>
          </cell>
        </row>
        <row r="260">
          <cell r="B260" t="str">
            <v>S</v>
          </cell>
          <cell r="D260" t="str">
            <v>Central Costs</v>
          </cell>
          <cell r="E260">
            <v>58926.692834587942</v>
          </cell>
          <cell r="F260">
            <v>61671.048170423419</v>
          </cell>
          <cell r="G260">
            <v>71934.853281611402</v>
          </cell>
          <cell r="H260">
            <v>70682.924864634377</v>
          </cell>
          <cell r="I260">
            <v>67103.700991726902</v>
          </cell>
          <cell r="J260">
            <v>72672.550625548596</v>
          </cell>
          <cell r="K260">
            <v>55215.53459753521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458207.3053660678</v>
          </cell>
          <cell r="T260">
            <v>50853.825063296004</v>
          </cell>
          <cell r="V260">
            <v>-407353.48030277179</v>
          </cell>
        </row>
        <row r="261">
          <cell r="D261" t="str">
            <v>EBITDA</v>
          </cell>
          <cell r="E261">
            <v>-52958.40961888359</v>
          </cell>
          <cell r="F261">
            <v>-81368.588985108363</v>
          </cell>
          <cell r="G261">
            <v>-40729.256286080446</v>
          </cell>
          <cell r="H261">
            <v>21641.488978710637</v>
          </cell>
          <cell r="I261">
            <v>-17232.251628787708</v>
          </cell>
          <cell r="J261">
            <v>18026.33227254152</v>
          </cell>
          <cell r="K261">
            <v>30599.959729169834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-122020.72553843808</v>
          </cell>
          <cell r="T261">
            <v>11619.039100396811</v>
          </cell>
          <cell r="V261">
            <v>133639.76463883489</v>
          </cell>
        </row>
        <row r="262">
          <cell r="B262" t="str">
            <v>R</v>
          </cell>
          <cell r="D262" t="str">
            <v>Depreciation</v>
          </cell>
          <cell r="E262">
            <v>11190.03</v>
          </cell>
          <cell r="F262">
            <v>10966.319999999998</v>
          </cell>
          <cell r="G262">
            <v>13526.59</v>
          </cell>
          <cell r="H262">
            <v>10985.020000000004</v>
          </cell>
          <cell r="I262">
            <v>10706.699999999999</v>
          </cell>
          <cell r="J262">
            <v>16216.869999999999</v>
          </cell>
          <cell r="K262">
            <v>14657.629999999997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88249.16</v>
          </cell>
          <cell r="T262">
            <v>2016.6699999999998</v>
          </cell>
          <cell r="V262">
            <v>-86232.49</v>
          </cell>
        </row>
        <row r="263">
          <cell r="D263" t="str">
            <v>EBIT</v>
          </cell>
          <cell r="E263">
            <v>-64148.439618883596</v>
          </cell>
          <cell r="F263">
            <v>-92334.90898510837</v>
          </cell>
          <cell r="G263">
            <v>-54255.84628608045</v>
          </cell>
          <cell r="H263">
            <v>10656.468978710625</v>
          </cell>
          <cell r="I263">
            <v>-27938.951628787705</v>
          </cell>
          <cell r="J263">
            <v>1809.4622725415247</v>
          </cell>
          <cell r="K263">
            <v>15942.329729169833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-210269.88553843816</v>
          </cell>
          <cell r="T263">
            <v>9602.3691003968106</v>
          </cell>
          <cell r="V263">
            <v>219872.25463883497</v>
          </cell>
        </row>
        <row r="267">
          <cell r="D267" t="str">
            <v>ŚWINOUJŚCIE Travel Retail</v>
          </cell>
        </row>
        <row r="268">
          <cell r="E268" t="str">
            <v>January</v>
          </cell>
          <cell r="F268" t="str">
            <v>February</v>
          </cell>
          <cell r="G268" t="str">
            <v>March</v>
          </cell>
          <cell r="H268" t="str">
            <v>April</v>
          </cell>
          <cell r="I268" t="str">
            <v>May</v>
          </cell>
          <cell r="J268" t="str">
            <v>June</v>
          </cell>
          <cell r="K268" t="str">
            <v>July</v>
          </cell>
          <cell r="L268" t="str">
            <v>August</v>
          </cell>
          <cell r="M268" t="str">
            <v>September</v>
          </cell>
          <cell r="N268" t="str">
            <v>October</v>
          </cell>
          <cell r="O268" t="str">
            <v>November</v>
          </cell>
          <cell r="P268" t="str">
            <v>December</v>
          </cell>
          <cell r="Q268" t="str">
            <v>Year</v>
          </cell>
          <cell r="T268" t="str">
            <v>Year</v>
          </cell>
        </row>
        <row r="269">
          <cell r="B269" t="str">
            <v>A</v>
          </cell>
          <cell r="D269" t="str">
            <v>NET SALES</v>
          </cell>
          <cell r="E269">
            <v>371170.79</v>
          </cell>
          <cell r="F269">
            <v>334419.42</v>
          </cell>
          <cell r="G269">
            <v>477200.16999999993</v>
          </cell>
          <cell r="H269">
            <v>401510.88000000012</v>
          </cell>
          <cell r="I269">
            <v>492756.24</v>
          </cell>
          <cell r="J269">
            <v>552725.71</v>
          </cell>
          <cell r="K269">
            <v>676210.93000000017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3305994.14</v>
          </cell>
          <cell r="T269">
            <v>359848.03</v>
          </cell>
          <cell r="V269">
            <v>-2946146.1100000003</v>
          </cell>
        </row>
        <row r="270">
          <cell r="B270" t="str">
            <v>B</v>
          </cell>
          <cell r="D270" t="str">
            <v>COGS</v>
          </cell>
          <cell r="E270">
            <v>340625.73255261721</v>
          </cell>
          <cell r="F270">
            <v>309320.36437422276</v>
          </cell>
          <cell r="G270">
            <v>438786.489683252</v>
          </cell>
          <cell r="H270">
            <v>371252.69373040542</v>
          </cell>
          <cell r="I270">
            <v>453645.74925212748</v>
          </cell>
          <cell r="J270">
            <v>510054.49282167689</v>
          </cell>
          <cell r="K270">
            <v>623438.87194667011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3047124.3943609716</v>
          </cell>
          <cell r="T270">
            <v>332138.49397965142</v>
          </cell>
          <cell r="V270">
            <v>-2714985.9003813202</v>
          </cell>
        </row>
        <row r="271">
          <cell r="D271" t="str">
            <v>GROSS MARGIN</v>
          </cell>
          <cell r="E271">
            <v>30545.057447382773</v>
          </cell>
          <cell r="F271">
            <v>25099.055625777226</v>
          </cell>
          <cell r="G271">
            <v>38413.680316747923</v>
          </cell>
          <cell r="H271">
            <v>30258.186269594706</v>
          </cell>
          <cell r="I271">
            <v>39110.490747872507</v>
          </cell>
          <cell r="J271">
            <v>42671.217178323073</v>
          </cell>
          <cell r="K271">
            <v>52772.058053330053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258869.74563902826</v>
          </cell>
          <cell r="T271">
            <v>27709.536020348605</v>
          </cell>
          <cell r="V271">
            <v>-231160.20961867966</v>
          </cell>
        </row>
        <row r="272">
          <cell r="B272" t="str">
            <v>C</v>
          </cell>
          <cell r="D272" t="str">
            <v>Income from suppliers</v>
          </cell>
          <cell r="E272">
            <v>8766.4706451976381</v>
          </cell>
          <cell r="F272">
            <v>7443.7249335813212</v>
          </cell>
          <cell r="G272">
            <v>11332.974924537919</v>
          </cell>
          <cell r="H272">
            <v>8829.3265762262345</v>
          </cell>
          <cell r="I272">
            <v>8986.5172199656972</v>
          </cell>
          <cell r="J272">
            <v>12304.731572410754</v>
          </cell>
          <cell r="K272">
            <v>16740.29613127323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74404.042003192793</v>
          </cell>
          <cell r="T272">
            <v>9871.1961088361404</v>
          </cell>
          <cell r="V272">
            <v>-64532.845894356651</v>
          </cell>
        </row>
        <row r="273">
          <cell r="D273" t="str">
            <v>TOTAL MARGIN</v>
          </cell>
          <cell r="E273">
            <v>39311.528092580411</v>
          </cell>
          <cell r="F273">
            <v>32542.780559358547</v>
          </cell>
          <cell r="G273">
            <v>49746.655241285844</v>
          </cell>
          <cell r="H273">
            <v>39087.512845820936</v>
          </cell>
          <cell r="I273">
            <v>48097.007967838203</v>
          </cell>
          <cell r="J273">
            <v>54975.948750733827</v>
          </cell>
          <cell r="K273">
            <v>69512.354184603289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333273.78764222108</v>
          </cell>
          <cell r="T273">
            <v>37580.732129184747</v>
          </cell>
          <cell r="V273">
            <v>-295693.05551303632</v>
          </cell>
        </row>
        <row r="274">
          <cell r="B274" t="str">
            <v>DJ</v>
          </cell>
          <cell r="D274" t="str">
            <v>Total Rent</v>
          </cell>
          <cell r="E274">
            <v>2664.26</v>
          </cell>
          <cell r="F274">
            <v>2664.26</v>
          </cell>
          <cell r="G274">
            <v>2664.2599999999993</v>
          </cell>
          <cell r="H274">
            <v>2664.2600000000011</v>
          </cell>
          <cell r="I274">
            <v>7968.2599999999984</v>
          </cell>
          <cell r="J274">
            <v>7968.260000000002</v>
          </cell>
          <cell r="K274">
            <v>7968.2599999999984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34561.82</v>
          </cell>
          <cell r="T274">
            <v>2664.26</v>
          </cell>
          <cell r="V274">
            <v>-31897.559999999998</v>
          </cell>
        </row>
        <row r="275">
          <cell r="B275" t="str">
            <v>I</v>
          </cell>
          <cell r="D275" t="str">
            <v>Staff</v>
          </cell>
          <cell r="E275">
            <v>17926.03</v>
          </cell>
          <cell r="F275">
            <v>13542.4</v>
          </cell>
          <cell r="G275">
            <v>16680.259999999998</v>
          </cell>
          <cell r="H275">
            <v>16103.300000000001</v>
          </cell>
          <cell r="I275">
            <v>16445.32</v>
          </cell>
          <cell r="J275">
            <v>15063.809999999996</v>
          </cell>
          <cell r="K275">
            <v>18966.34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114727.45999999999</v>
          </cell>
          <cell r="T275">
            <v>15375.070000000002</v>
          </cell>
          <cell r="V275">
            <v>-99352.389999999985</v>
          </cell>
        </row>
        <row r="276">
          <cell r="B276" t="str">
            <v>EF</v>
          </cell>
          <cell r="D276" t="str">
            <v>Warehouse &amp; Distribution Costs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T276">
            <v>0</v>
          </cell>
          <cell r="V276">
            <v>0</v>
          </cell>
        </row>
        <row r="277">
          <cell r="B277" t="str">
            <v>KLM</v>
          </cell>
          <cell r="D277" t="str">
            <v>Utilities / Supplies / Services</v>
          </cell>
          <cell r="E277">
            <v>2638.6799999999994</v>
          </cell>
          <cell r="F277">
            <v>11564.18</v>
          </cell>
          <cell r="G277">
            <v>3459.6899999999996</v>
          </cell>
          <cell r="H277">
            <v>3423.3399999999997</v>
          </cell>
          <cell r="I277">
            <v>4008.6600000000003</v>
          </cell>
          <cell r="J277">
            <v>9254.7000000000007</v>
          </cell>
          <cell r="K277">
            <v>5462.52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39811.770000000004</v>
          </cell>
          <cell r="T277">
            <v>4159.12</v>
          </cell>
          <cell r="V277">
            <v>-35652.65</v>
          </cell>
        </row>
        <row r="278">
          <cell r="B278" t="str">
            <v>N</v>
          </cell>
          <cell r="D278" t="str">
            <v>Tax, Duty &amp; Other Charges</v>
          </cell>
          <cell r="E278">
            <v>477.19</v>
          </cell>
          <cell r="F278">
            <v>2889</v>
          </cell>
          <cell r="G278">
            <v>472</v>
          </cell>
          <cell r="H278">
            <v>607.25</v>
          </cell>
          <cell r="I278">
            <v>472</v>
          </cell>
          <cell r="J278">
            <v>472</v>
          </cell>
          <cell r="K278">
            <v>472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5861.4400000000005</v>
          </cell>
          <cell r="T278">
            <v>509.85</v>
          </cell>
          <cell r="V278">
            <v>-5351.59</v>
          </cell>
        </row>
        <row r="279">
          <cell r="B279" t="str">
            <v>O</v>
          </cell>
          <cell r="D279" t="str">
            <v>Marketing</v>
          </cell>
          <cell r="E279">
            <v>0</v>
          </cell>
          <cell r="F279">
            <v>0</v>
          </cell>
          <cell r="G279">
            <v>0</v>
          </cell>
          <cell r="H279">
            <v>1077.01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1077.01</v>
          </cell>
          <cell r="T279">
            <v>0</v>
          </cell>
          <cell r="V279">
            <v>-1077.01</v>
          </cell>
        </row>
        <row r="280">
          <cell r="B280">
            <v>0</v>
          </cell>
          <cell r="D280" t="str">
            <v>TOTAL COST</v>
          </cell>
          <cell r="E280">
            <v>23706.16</v>
          </cell>
          <cell r="F280">
            <v>30659.84</v>
          </cell>
          <cell r="G280">
            <v>23276.209999999995</v>
          </cell>
          <cell r="H280">
            <v>23875.16</v>
          </cell>
          <cell r="I280">
            <v>28894.239999999998</v>
          </cell>
          <cell r="J280">
            <v>32758.77</v>
          </cell>
          <cell r="K280">
            <v>32869.119999999995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196039.49999999997</v>
          </cell>
          <cell r="T280">
            <v>22708.3</v>
          </cell>
          <cell r="V280">
            <v>-173331.19999999998</v>
          </cell>
        </row>
        <row r="281">
          <cell r="D281" t="str">
            <v>STORE CASH CONTRIBUTION</v>
          </cell>
          <cell r="E281">
            <v>15605.368092580411</v>
          </cell>
          <cell r="F281">
            <v>1882.940559358547</v>
          </cell>
          <cell r="G281">
            <v>26470.445241285848</v>
          </cell>
          <cell r="H281">
            <v>15212.352845820937</v>
          </cell>
          <cell r="I281">
            <v>19202.767967838205</v>
          </cell>
          <cell r="J281">
            <v>22217.178750733827</v>
          </cell>
          <cell r="K281">
            <v>36643.234184603294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137234.28764222108</v>
          </cell>
          <cell r="T281">
            <v>14872.432129184748</v>
          </cell>
          <cell r="V281">
            <v>-122361.85551303634</v>
          </cell>
        </row>
        <row r="282">
          <cell r="B282" t="str">
            <v>S</v>
          </cell>
          <cell r="D282" t="str">
            <v>Central Costs</v>
          </cell>
          <cell r="E282">
            <v>20456.395823320818</v>
          </cell>
          <cell r="F282">
            <v>24963.293288339511</v>
          </cell>
          <cell r="G282">
            <v>32680.120642847247</v>
          </cell>
          <cell r="H282">
            <v>22637.025219986408</v>
          </cell>
          <cell r="I282">
            <v>24400.446743080585</v>
          </cell>
          <cell r="J282">
            <v>28189.577256995275</v>
          </cell>
          <cell r="K282">
            <v>29152.10005724373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182478.95903181355</v>
          </cell>
          <cell r="T282">
            <v>20245.479677879706</v>
          </cell>
          <cell r="V282">
            <v>-162233.47935393383</v>
          </cell>
        </row>
        <row r="283">
          <cell r="D283" t="str">
            <v>EBITDA</v>
          </cell>
          <cell r="E283">
            <v>-4851.0277307404067</v>
          </cell>
          <cell r="F283">
            <v>-23080.352728980964</v>
          </cell>
          <cell r="G283">
            <v>-6209.6754015613988</v>
          </cell>
          <cell r="H283">
            <v>-7424.6723741654714</v>
          </cell>
          <cell r="I283">
            <v>-5197.6787752423807</v>
          </cell>
          <cell r="J283">
            <v>-5972.3985062614483</v>
          </cell>
          <cell r="K283">
            <v>7491.1341273595644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-45244.67138959252</v>
          </cell>
          <cell r="T283">
            <v>-5373.0475486949581</v>
          </cell>
          <cell r="V283">
            <v>39871.623840897562</v>
          </cell>
        </row>
        <row r="284">
          <cell r="B284" t="str">
            <v>R</v>
          </cell>
          <cell r="D284" t="str">
            <v>Depreciation</v>
          </cell>
          <cell r="E284">
            <v>270.27</v>
          </cell>
          <cell r="F284">
            <v>270.26</v>
          </cell>
          <cell r="G284">
            <v>952.1400000000001</v>
          </cell>
          <cell r="H284">
            <v>440.41999999999996</v>
          </cell>
          <cell r="I284">
            <v>440.43000000000006</v>
          </cell>
          <cell r="J284">
            <v>3772.29</v>
          </cell>
          <cell r="K284">
            <v>332.79000000000013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6478.6</v>
          </cell>
          <cell r="T284">
            <v>227.29</v>
          </cell>
          <cell r="V284">
            <v>-6251.31</v>
          </cell>
        </row>
        <row r="285">
          <cell r="D285" t="str">
            <v>EBIT</v>
          </cell>
          <cell r="E285">
            <v>-5121.2977307404071</v>
          </cell>
          <cell r="F285">
            <v>-23350.612728980963</v>
          </cell>
          <cell r="G285">
            <v>-7161.8154015613991</v>
          </cell>
          <cell r="H285">
            <v>-7865.0923741654715</v>
          </cell>
          <cell r="I285">
            <v>-5638.1087752423809</v>
          </cell>
          <cell r="J285">
            <v>-9744.6885062614492</v>
          </cell>
          <cell r="K285">
            <v>7158.3441273595645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-51723.271389592497</v>
          </cell>
          <cell r="T285">
            <v>-5600.3375486949581</v>
          </cell>
          <cell r="V285">
            <v>46122.933840897538</v>
          </cell>
        </row>
        <row r="289">
          <cell r="D289" t="str">
            <v>HREBENNE Travel Retail</v>
          </cell>
        </row>
        <row r="290">
          <cell r="E290" t="str">
            <v>January</v>
          </cell>
          <cell r="F290" t="str">
            <v>February</v>
          </cell>
          <cell r="G290" t="str">
            <v>March</v>
          </cell>
          <cell r="H290" t="str">
            <v>April</v>
          </cell>
          <cell r="I290" t="str">
            <v>May</v>
          </cell>
          <cell r="J290" t="str">
            <v>June</v>
          </cell>
          <cell r="K290" t="str">
            <v>July</v>
          </cell>
          <cell r="L290" t="str">
            <v>August</v>
          </cell>
          <cell r="M290" t="str">
            <v>September</v>
          </cell>
          <cell r="N290" t="str">
            <v>October</v>
          </cell>
          <cell r="O290" t="str">
            <v>November</v>
          </cell>
          <cell r="P290" t="str">
            <v>December</v>
          </cell>
          <cell r="Q290" t="str">
            <v>Year</v>
          </cell>
          <cell r="T290" t="str">
            <v>Year</v>
          </cell>
        </row>
        <row r="291">
          <cell r="B291" t="str">
            <v>A</v>
          </cell>
          <cell r="D291" t="str">
            <v>NET SALES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T291">
            <v>0</v>
          </cell>
          <cell r="V291">
            <v>0</v>
          </cell>
        </row>
        <row r="292">
          <cell r="B292" t="str">
            <v>B</v>
          </cell>
          <cell r="D292" t="str">
            <v>COGS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T292">
            <v>0</v>
          </cell>
          <cell r="V292">
            <v>0</v>
          </cell>
        </row>
        <row r="293">
          <cell r="D293" t="str">
            <v>GROSS MARGIN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T293">
            <v>0</v>
          </cell>
          <cell r="V293">
            <v>0</v>
          </cell>
        </row>
        <row r="294">
          <cell r="B294" t="str">
            <v>C</v>
          </cell>
          <cell r="D294" t="str">
            <v>Income from suppliers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T294">
            <v>0</v>
          </cell>
          <cell r="V294">
            <v>0</v>
          </cell>
        </row>
        <row r="295">
          <cell r="D295" t="str">
            <v>TOTAL MARGIN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T295">
            <v>0</v>
          </cell>
          <cell r="V295">
            <v>0</v>
          </cell>
        </row>
        <row r="296">
          <cell r="B296" t="str">
            <v>DJ</v>
          </cell>
          <cell r="D296" t="str">
            <v>Total Rent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T296">
            <v>0</v>
          </cell>
          <cell r="V296">
            <v>0</v>
          </cell>
        </row>
        <row r="297">
          <cell r="B297" t="str">
            <v>I</v>
          </cell>
          <cell r="D297" t="str">
            <v>Staff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T297">
            <v>0</v>
          </cell>
          <cell r="V297">
            <v>0</v>
          </cell>
        </row>
        <row r="298">
          <cell r="B298" t="str">
            <v>EF</v>
          </cell>
          <cell r="D298" t="str">
            <v>Warehouse &amp; Distribution Costs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T298">
            <v>0</v>
          </cell>
          <cell r="V298">
            <v>0</v>
          </cell>
        </row>
        <row r="299">
          <cell r="B299" t="str">
            <v>KLM</v>
          </cell>
          <cell r="D299" t="str">
            <v>Utilities / Supplies / Services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T299">
            <v>0</v>
          </cell>
          <cell r="V299">
            <v>0</v>
          </cell>
        </row>
        <row r="300">
          <cell r="B300" t="str">
            <v>N</v>
          </cell>
          <cell r="D300" t="str">
            <v>Tax, Duty &amp; Other Charges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T300">
            <v>0</v>
          </cell>
          <cell r="V300">
            <v>0</v>
          </cell>
        </row>
        <row r="301">
          <cell r="B301" t="str">
            <v>O</v>
          </cell>
          <cell r="D301" t="str">
            <v>Marketing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T301">
            <v>0</v>
          </cell>
          <cell r="V301">
            <v>0</v>
          </cell>
        </row>
        <row r="302">
          <cell r="B302">
            <v>0</v>
          </cell>
          <cell r="D302" t="str">
            <v>TOTAL COST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T302">
            <v>0</v>
          </cell>
          <cell r="V302">
            <v>0</v>
          </cell>
        </row>
        <row r="303">
          <cell r="D303" t="str">
            <v>STORE CASH CONTRIBUTION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T303">
            <v>0</v>
          </cell>
          <cell r="V303">
            <v>0</v>
          </cell>
        </row>
        <row r="304">
          <cell r="B304" t="str">
            <v>S</v>
          </cell>
          <cell r="D304" t="str">
            <v>Central Costs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T304">
            <v>0</v>
          </cell>
          <cell r="V304">
            <v>0</v>
          </cell>
        </row>
        <row r="305">
          <cell r="D305" t="str">
            <v>EBITDA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T305">
            <v>0</v>
          </cell>
          <cell r="V305">
            <v>0</v>
          </cell>
        </row>
        <row r="306">
          <cell r="B306" t="str">
            <v>R</v>
          </cell>
          <cell r="D306" t="str">
            <v>Depreciation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T306">
            <v>424.19</v>
          </cell>
          <cell r="V306">
            <v>424.19</v>
          </cell>
        </row>
        <row r="307">
          <cell r="D307" t="str">
            <v>EBIT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T307">
            <v>-424.19</v>
          </cell>
          <cell r="V307">
            <v>-424.19</v>
          </cell>
        </row>
        <row r="311">
          <cell r="D311" t="str">
            <v>WARSAW Travel Retail</v>
          </cell>
        </row>
        <row r="312">
          <cell r="E312" t="str">
            <v>January</v>
          </cell>
          <cell r="F312" t="str">
            <v>February</v>
          </cell>
          <cell r="G312" t="str">
            <v>March</v>
          </cell>
          <cell r="H312" t="str">
            <v>April</v>
          </cell>
          <cell r="I312" t="str">
            <v>May</v>
          </cell>
          <cell r="J312" t="str">
            <v>June</v>
          </cell>
          <cell r="K312" t="str">
            <v>July</v>
          </cell>
          <cell r="L312" t="str">
            <v>August</v>
          </cell>
          <cell r="M312" t="str">
            <v>September</v>
          </cell>
          <cell r="N312" t="str">
            <v>October</v>
          </cell>
          <cell r="O312" t="str">
            <v>November</v>
          </cell>
          <cell r="P312" t="str">
            <v>December</v>
          </cell>
          <cell r="Q312" t="str">
            <v>Year</v>
          </cell>
          <cell r="T312" t="str">
            <v>Year</v>
          </cell>
        </row>
        <row r="313">
          <cell r="B313" t="str">
            <v>A</v>
          </cell>
          <cell r="D313" t="str">
            <v>NET SALES</v>
          </cell>
          <cell r="E313">
            <v>116192.28</v>
          </cell>
          <cell r="F313">
            <v>156269.03</v>
          </cell>
          <cell r="G313">
            <v>168775.96000000002</v>
          </cell>
          <cell r="H313">
            <v>144118.79000000004</v>
          </cell>
          <cell r="I313">
            <v>189277.97999999998</v>
          </cell>
          <cell r="J313">
            <v>184194.13</v>
          </cell>
          <cell r="K313">
            <v>205716.08999999997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1164544.26</v>
          </cell>
          <cell r="T313">
            <v>100410.97</v>
          </cell>
          <cell r="V313">
            <v>-1064133.29</v>
          </cell>
        </row>
        <row r="314">
          <cell r="B314" t="str">
            <v>B</v>
          </cell>
          <cell r="D314" t="str">
            <v>COGS</v>
          </cell>
          <cell r="E314">
            <v>88483.8205775479</v>
          </cell>
          <cell r="F314">
            <v>125014.02554586528</v>
          </cell>
          <cell r="G314">
            <v>134527.31049898377</v>
          </cell>
          <cell r="H314">
            <v>113126.35814159016</v>
          </cell>
          <cell r="I314">
            <v>144822.92624462559</v>
          </cell>
          <cell r="J314">
            <v>142157.60968070437</v>
          </cell>
          <cell r="K314">
            <v>159003.85940611278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907135.91009542986</v>
          </cell>
          <cell r="T314">
            <v>77924.713507053122</v>
          </cell>
          <cell r="V314">
            <v>-829211.19658837677</v>
          </cell>
        </row>
        <row r="315">
          <cell r="D315" t="str">
            <v>GROSS MARGIN</v>
          </cell>
          <cell r="E315">
            <v>27708.459422452099</v>
          </cell>
          <cell r="F315">
            <v>31255.004454134716</v>
          </cell>
          <cell r="G315">
            <v>34248.649501016247</v>
          </cell>
          <cell r="H315">
            <v>30992.43185840988</v>
          </cell>
          <cell r="I315">
            <v>44455.053755374392</v>
          </cell>
          <cell r="J315">
            <v>42036.52031929564</v>
          </cell>
          <cell r="K315">
            <v>46712.230593887187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257408.34990457018</v>
          </cell>
          <cell r="T315">
            <v>22486.256492946879</v>
          </cell>
          <cell r="V315">
            <v>-234922.0934116233</v>
          </cell>
        </row>
        <row r="316">
          <cell r="B316" t="str">
            <v>C</v>
          </cell>
          <cell r="D316" t="str">
            <v>Income from suppliers</v>
          </cell>
          <cell r="E316">
            <v>1636.4699289127377</v>
          </cell>
          <cell r="F316">
            <v>2209.4727676513744</v>
          </cell>
          <cell r="G316">
            <v>2600.3976919166125</v>
          </cell>
          <cell r="H316">
            <v>1879.5081266422162</v>
          </cell>
          <cell r="I316">
            <v>2218.417893718246</v>
          </cell>
          <cell r="J316">
            <v>2374.3825264801435</v>
          </cell>
          <cell r="K316">
            <v>3046.9209506735633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15965.569885994893</v>
          </cell>
          <cell r="T316">
            <v>1959.6712628246496</v>
          </cell>
          <cell r="V316">
            <v>-14005.898623170244</v>
          </cell>
        </row>
        <row r="317">
          <cell r="D317" t="str">
            <v>TOTAL MARGIN</v>
          </cell>
          <cell r="E317">
            <v>29344.929351364837</v>
          </cell>
          <cell r="F317">
            <v>33464.477221786088</v>
          </cell>
          <cell r="G317">
            <v>36849.047192932863</v>
          </cell>
          <cell r="H317">
            <v>32871.939985052093</v>
          </cell>
          <cell r="I317">
            <v>46673.471649092637</v>
          </cell>
          <cell r="J317">
            <v>44410.902845775781</v>
          </cell>
          <cell r="K317">
            <v>49759.151544560751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273373.91979056504</v>
          </cell>
          <cell r="T317">
            <v>24445.927755771529</v>
          </cell>
          <cell r="V317">
            <v>-248927.99203479351</v>
          </cell>
        </row>
        <row r="318">
          <cell r="B318" t="str">
            <v>DJ</v>
          </cell>
          <cell r="D318" t="str">
            <v>Total Rent</v>
          </cell>
          <cell r="E318">
            <v>1210.8</v>
          </cell>
          <cell r="F318">
            <v>1210.8</v>
          </cell>
          <cell r="G318">
            <v>1235</v>
          </cell>
          <cell r="H318">
            <v>1235.0000000000005</v>
          </cell>
          <cell r="I318">
            <v>1235</v>
          </cell>
          <cell r="J318">
            <v>1235</v>
          </cell>
          <cell r="K318">
            <v>1235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8596.6</v>
          </cell>
          <cell r="T318">
            <v>1210.8</v>
          </cell>
          <cell r="V318">
            <v>-7385.8</v>
          </cell>
        </row>
        <row r="319">
          <cell r="B319" t="str">
            <v>I</v>
          </cell>
          <cell r="D319" t="str">
            <v>Staff</v>
          </cell>
          <cell r="E319">
            <v>9429.34</v>
          </cell>
          <cell r="F319">
            <v>10772.299999999997</v>
          </cell>
          <cell r="G319">
            <v>9050.9000000000015</v>
          </cell>
          <cell r="H319">
            <v>9518.659999999998</v>
          </cell>
          <cell r="I319">
            <v>10311.079999999996</v>
          </cell>
          <cell r="J319">
            <v>7768.6699999999983</v>
          </cell>
          <cell r="K319">
            <v>9151.08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66002.029999999984</v>
          </cell>
          <cell r="T319">
            <v>10375.779999999999</v>
          </cell>
          <cell r="V319">
            <v>-55626.249999999985</v>
          </cell>
        </row>
        <row r="320">
          <cell r="B320" t="str">
            <v>EF</v>
          </cell>
          <cell r="D320" t="str">
            <v>Warehouse &amp; Distribution Costs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T320">
            <v>0</v>
          </cell>
          <cell r="V320">
            <v>0</v>
          </cell>
        </row>
        <row r="321">
          <cell r="B321" t="str">
            <v>KLM</v>
          </cell>
          <cell r="D321" t="str">
            <v>Utilities / Supplies / Services</v>
          </cell>
          <cell r="E321">
            <v>2433.73</v>
          </cell>
          <cell r="F321">
            <v>4132.1499999999996</v>
          </cell>
          <cell r="G321">
            <v>2461.3700000000003</v>
          </cell>
          <cell r="H321">
            <v>3000.4500000000003</v>
          </cell>
          <cell r="I321">
            <v>3351.13</v>
          </cell>
          <cell r="J321">
            <v>3204.3399999999997</v>
          </cell>
          <cell r="K321">
            <v>3485.7500000000005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22068.920000000002</v>
          </cell>
          <cell r="T321">
            <v>2769.0299999999997</v>
          </cell>
          <cell r="V321">
            <v>-19299.890000000003</v>
          </cell>
        </row>
        <row r="322">
          <cell r="B322" t="str">
            <v>N</v>
          </cell>
          <cell r="D322" t="str">
            <v>Tax, Duty &amp; Other Charges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T322">
            <v>0</v>
          </cell>
          <cell r="V322">
            <v>0</v>
          </cell>
        </row>
        <row r="323">
          <cell r="B323" t="str">
            <v>O</v>
          </cell>
          <cell r="D323" t="str">
            <v>Marketing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T323">
            <v>0</v>
          </cell>
          <cell r="V323">
            <v>0</v>
          </cell>
        </row>
        <row r="324">
          <cell r="B324">
            <v>0</v>
          </cell>
          <cell r="D324" t="str">
            <v>TOTAL COST</v>
          </cell>
          <cell r="E324">
            <v>13073.869999999999</v>
          </cell>
          <cell r="F324">
            <v>16115.249999999996</v>
          </cell>
          <cell r="G324">
            <v>12747.270000000002</v>
          </cell>
          <cell r="H324">
            <v>13754.109999999999</v>
          </cell>
          <cell r="I324">
            <v>14897.209999999995</v>
          </cell>
          <cell r="J324">
            <v>12208.009999999998</v>
          </cell>
          <cell r="K324">
            <v>13871.83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96667.549999999988</v>
          </cell>
          <cell r="T324">
            <v>14355.609999999997</v>
          </cell>
          <cell r="V324">
            <v>-82311.939999999988</v>
          </cell>
        </row>
        <row r="325">
          <cell r="D325" t="str">
            <v>STORE CASH CONTRIBUTION</v>
          </cell>
          <cell r="E325">
            <v>16271.059351364838</v>
          </cell>
          <cell r="F325">
            <v>17349.227221786092</v>
          </cell>
          <cell r="G325">
            <v>24101.777192932859</v>
          </cell>
          <cell r="H325">
            <v>19117.829985052093</v>
          </cell>
          <cell r="I325">
            <v>31776.261649092641</v>
          </cell>
          <cell r="J325">
            <v>32202.892845775783</v>
          </cell>
          <cell r="K325">
            <v>35887.321544560749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176706.36979056505</v>
          </cell>
          <cell r="T325">
            <v>10090.317755771532</v>
          </cell>
          <cell r="V325">
            <v>-166616.05203479351</v>
          </cell>
        </row>
        <row r="326">
          <cell r="B326" t="str">
            <v>S</v>
          </cell>
          <cell r="D326" t="str">
            <v>Central Costs</v>
          </cell>
          <cell r="E326">
            <v>6403.7239333788184</v>
          </cell>
          <cell r="F326">
            <v>11664.961406171704</v>
          </cell>
          <cell r="G326">
            <v>11558.291637683957</v>
          </cell>
          <cell r="H326">
            <v>8125.3605977101415</v>
          </cell>
          <cell r="I326">
            <v>9372.7220392538748</v>
          </cell>
          <cell r="J326">
            <v>9394.0892634070369</v>
          </cell>
          <cell r="K326">
            <v>8868.6174283887322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65387.766305994264</v>
          </cell>
          <cell r="T326">
            <v>5649.2410214700603</v>
          </cell>
          <cell r="V326">
            <v>-59738.525284524207</v>
          </cell>
        </row>
        <row r="327">
          <cell r="D327" t="str">
            <v>EBITDA</v>
          </cell>
          <cell r="E327">
            <v>9867.3354179860198</v>
          </cell>
          <cell r="F327">
            <v>5684.265815614388</v>
          </cell>
          <cell r="G327">
            <v>12543.485555248903</v>
          </cell>
          <cell r="H327">
            <v>10992.469387341951</v>
          </cell>
          <cell r="I327">
            <v>22403.539609838765</v>
          </cell>
          <cell r="J327">
            <v>22808.803582368746</v>
          </cell>
          <cell r="K327">
            <v>27018.704116172019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111318.60348457078</v>
          </cell>
          <cell r="T327">
            <v>4441.0767343014713</v>
          </cell>
          <cell r="V327">
            <v>-106877.5267502693</v>
          </cell>
        </row>
        <row r="328">
          <cell r="B328" t="str">
            <v>R</v>
          </cell>
          <cell r="D328" t="str">
            <v>Depreciation</v>
          </cell>
          <cell r="E328">
            <v>661.94</v>
          </cell>
          <cell r="F328">
            <v>2511.9</v>
          </cell>
          <cell r="G328">
            <v>661.93999999999983</v>
          </cell>
          <cell r="H328">
            <v>661.90000000000032</v>
          </cell>
          <cell r="I328">
            <v>2260.1299999999997</v>
          </cell>
          <cell r="J328">
            <v>1223.9000000000003</v>
          </cell>
          <cell r="K328">
            <v>661.94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8643.65</v>
          </cell>
          <cell r="T328">
            <v>462.78</v>
          </cell>
          <cell r="V328">
            <v>-8180.87</v>
          </cell>
        </row>
        <row r="329">
          <cell r="D329" t="str">
            <v>EBIT</v>
          </cell>
          <cell r="E329">
            <v>9205.3954179860193</v>
          </cell>
          <cell r="F329">
            <v>3172.3658156143879</v>
          </cell>
          <cell r="G329">
            <v>11881.545555248902</v>
          </cell>
          <cell r="H329">
            <v>10330.569387341951</v>
          </cell>
          <cell r="I329">
            <v>20143.409609838764</v>
          </cell>
          <cell r="J329">
            <v>21584.903582368745</v>
          </cell>
          <cell r="K329">
            <v>26356.76411617202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102674.9534845708</v>
          </cell>
          <cell r="T329">
            <v>3978.2967343014716</v>
          </cell>
          <cell r="V329">
            <v>-98696.656750269321</v>
          </cell>
        </row>
        <row r="332">
          <cell r="S332" t="str">
            <v>BAL TR PL</v>
          </cell>
        </row>
        <row r="333">
          <cell r="D333" t="str">
            <v>Modlin Travel Retail</v>
          </cell>
        </row>
        <row r="334">
          <cell r="E334" t="str">
            <v>January</v>
          </cell>
          <cell r="F334" t="str">
            <v>February</v>
          </cell>
          <cell r="G334" t="str">
            <v>March</v>
          </cell>
          <cell r="H334" t="str">
            <v>April</v>
          </cell>
          <cell r="I334" t="str">
            <v>May</v>
          </cell>
          <cell r="J334" t="str">
            <v>June</v>
          </cell>
          <cell r="K334" t="str">
            <v>July</v>
          </cell>
          <cell r="L334" t="str">
            <v>August</v>
          </cell>
          <cell r="M334" t="str">
            <v>September</v>
          </cell>
          <cell r="N334" t="str">
            <v>October</v>
          </cell>
          <cell r="O334" t="str">
            <v>November</v>
          </cell>
          <cell r="P334" t="str">
            <v>December</v>
          </cell>
          <cell r="Q334" t="str">
            <v>Year</v>
          </cell>
          <cell r="T334" t="str">
            <v>Year</v>
          </cell>
        </row>
        <row r="335">
          <cell r="B335" t="str">
            <v>A</v>
          </cell>
          <cell r="D335" t="str">
            <v>NET SALES</v>
          </cell>
          <cell r="E335">
            <v>306534.26</v>
          </cell>
          <cell r="F335">
            <v>278252.84999999998</v>
          </cell>
          <cell r="G335">
            <v>318747.43000000005</v>
          </cell>
          <cell r="H335">
            <v>354332.51</v>
          </cell>
          <cell r="I335">
            <v>377608.74</v>
          </cell>
          <cell r="J335">
            <v>378956.78</v>
          </cell>
          <cell r="K335">
            <v>402043.19999999995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2416475.77</v>
          </cell>
          <cell r="S335" t="e">
            <v>#REF!</v>
          </cell>
          <cell r="T335">
            <v>247434.09</v>
          </cell>
          <cell r="V335">
            <v>-2169041.6800000002</v>
          </cell>
          <cell r="W335">
            <v>106886689.57000002</v>
          </cell>
        </row>
        <row r="336">
          <cell r="B336" t="str">
            <v>B</v>
          </cell>
          <cell r="D336" t="str">
            <v>COGS</v>
          </cell>
          <cell r="E336">
            <v>236410.62753289996</v>
          </cell>
          <cell r="F336">
            <v>219412.43925527544</v>
          </cell>
          <cell r="G336">
            <v>248476.92530733164</v>
          </cell>
          <cell r="H336">
            <v>278159.78734966053</v>
          </cell>
          <cell r="I336">
            <v>294520.51113644597</v>
          </cell>
          <cell r="J336">
            <v>297215.34844035131</v>
          </cell>
          <cell r="K336">
            <v>308714.05810339807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1882909.6971253627</v>
          </cell>
          <cell r="S336" t="e">
            <v>#REF!</v>
          </cell>
          <cell r="T336">
            <v>181763.64625415127</v>
          </cell>
          <cell r="V336">
            <v>-1701146.0508712113</v>
          </cell>
          <cell r="W336">
            <v>75679338.369027779</v>
          </cell>
        </row>
        <row r="337">
          <cell r="D337" t="str">
            <v>GROSS MARGIN</v>
          </cell>
          <cell r="E337">
            <v>70123.632467100048</v>
          </cell>
          <cell r="F337">
            <v>58840.410744724533</v>
          </cell>
          <cell r="G337">
            <v>70270.504692668415</v>
          </cell>
          <cell r="H337">
            <v>76172.722650339478</v>
          </cell>
          <cell r="I337">
            <v>83088.228863554017</v>
          </cell>
          <cell r="J337">
            <v>81741.431559648714</v>
          </cell>
          <cell r="K337">
            <v>93329.141896601883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533566.07287463709</v>
          </cell>
          <cell r="S337" t="e">
            <v>#REF!</v>
          </cell>
          <cell r="T337">
            <v>65670.443745848723</v>
          </cell>
          <cell r="V337">
            <v>-467895.62912878837</v>
          </cell>
          <cell r="W337">
            <v>31207351.200972229</v>
          </cell>
        </row>
        <row r="338">
          <cell r="B338" t="str">
            <v>C</v>
          </cell>
          <cell r="D338" t="str">
            <v>Income from suppliers</v>
          </cell>
          <cell r="E338">
            <v>5744.5254597458515</v>
          </cell>
          <cell r="F338">
            <v>5192.5861399701707</v>
          </cell>
          <cell r="G338">
            <v>6047.4946580884625</v>
          </cell>
          <cell r="H338">
            <v>6294.5154528929525</v>
          </cell>
          <cell r="I338">
            <v>5966.1800004216066</v>
          </cell>
          <cell r="J338">
            <v>6077.7227935878309</v>
          </cell>
          <cell r="K338">
            <v>7675.1185134835177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42998.143018190392</v>
          </cell>
          <cell r="S338" t="e">
            <v>#REF!</v>
          </cell>
          <cell r="T338">
            <v>5662.2088142497578</v>
          </cell>
          <cell r="V338">
            <v>-37335.934203940633</v>
          </cell>
          <cell r="W338">
            <v>2366400.0962362057</v>
          </cell>
        </row>
        <row r="339">
          <cell r="D339" t="str">
            <v>TOTAL MARGIN</v>
          </cell>
          <cell r="E339">
            <v>75868.157926845903</v>
          </cell>
          <cell r="F339">
            <v>64032.996884694701</v>
          </cell>
          <cell r="G339">
            <v>76317.999350756872</v>
          </cell>
          <cell r="H339">
            <v>82467.238103232434</v>
          </cell>
          <cell r="I339">
            <v>89054.408863975623</v>
          </cell>
          <cell r="J339">
            <v>87819.154353236547</v>
          </cell>
          <cell r="K339">
            <v>101004.26041008541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576564.21589282749</v>
          </cell>
          <cell r="S339" t="e">
            <v>#REF!</v>
          </cell>
          <cell r="T339">
            <v>71332.652560098475</v>
          </cell>
          <cell r="V339">
            <v>-505231.56333272904</v>
          </cell>
          <cell r="W339">
            <v>33573751.297208436</v>
          </cell>
        </row>
        <row r="340">
          <cell r="B340" t="str">
            <v>DJ</v>
          </cell>
          <cell r="D340" t="str">
            <v>Total Rent</v>
          </cell>
          <cell r="E340">
            <v>22787.64</v>
          </cell>
          <cell r="F340">
            <v>4837.29</v>
          </cell>
          <cell r="G340">
            <v>38336.259999999995</v>
          </cell>
          <cell r="H340">
            <v>25338.23</v>
          </cell>
          <cell r="I340">
            <v>23078.270000000004</v>
          </cell>
          <cell r="J340">
            <v>31136.629999999997</v>
          </cell>
          <cell r="K340">
            <v>28627.219999999994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174141.54</v>
          </cell>
          <cell r="S340" t="e">
            <v>#REF!</v>
          </cell>
          <cell r="T340">
            <v>19864.099999999999</v>
          </cell>
          <cell r="V340">
            <v>-154277.44</v>
          </cell>
          <cell r="W340">
            <v>19161931.760000002</v>
          </cell>
        </row>
        <row r="341">
          <cell r="B341" t="str">
            <v>I</v>
          </cell>
          <cell r="D341" t="str">
            <v>Staff</v>
          </cell>
          <cell r="E341">
            <v>22941.69</v>
          </cell>
          <cell r="F341">
            <v>20074.120000000006</v>
          </cell>
          <cell r="G341">
            <v>23339.870000000003</v>
          </cell>
          <cell r="H341">
            <v>24058.560000000005</v>
          </cell>
          <cell r="I341">
            <v>23612.340000000007</v>
          </cell>
          <cell r="J341">
            <v>23912.35</v>
          </cell>
          <cell r="K341">
            <v>27568.949999999997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165507.88</v>
          </cell>
          <cell r="S341" t="e">
            <v>#REF!</v>
          </cell>
          <cell r="T341">
            <v>21144.820000000003</v>
          </cell>
          <cell r="V341">
            <v>-144363.06</v>
          </cell>
          <cell r="W341">
            <v>4042225.6100000003</v>
          </cell>
        </row>
        <row r="342">
          <cell r="B342" t="str">
            <v>EF</v>
          </cell>
          <cell r="D342" t="str">
            <v>Warehouse &amp; Distribution Costs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600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600</v>
          </cell>
          <cell r="S342" t="e">
            <v>#REF!</v>
          </cell>
          <cell r="T342">
            <v>0</v>
          </cell>
          <cell r="V342">
            <v>-600</v>
          </cell>
          <cell r="W342">
            <v>169261.72000000003</v>
          </cell>
        </row>
        <row r="343">
          <cell r="B343" t="str">
            <v>KLM</v>
          </cell>
          <cell r="D343" t="str">
            <v>Utilities / Supplies / Services</v>
          </cell>
          <cell r="E343">
            <v>3694.4</v>
          </cell>
          <cell r="F343">
            <v>5355</v>
          </cell>
          <cell r="G343">
            <v>4137.67</v>
          </cell>
          <cell r="H343">
            <v>5871.37</v>
          </cell>
          <cell r="I343">
            <v>5783.5599999999995</v>
          </cell>
          <cell r="J343">
            <v>6081.5599999999995</v>
          </cell>
          <cell r="K343">
            <v>5286.6999999999989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36210.259999999995</v>
          </cell>
          <cell r="S343" t="e">
            <v>#REF!</v>
          </cell>
          <cell r="T343">
            <v>2214.4</v>
          </cell>
          <cell r="V343">
            <v>-33995.859999999993</v>
          </cell>
          <cell r="W343">
            <v>1305643.52</v>
          </cell>
        </row>
        <row r="344">
          <cell r="B344" t="str">
            <v>N</v>
          </cell>
          <cell r="D344" t="str">
            <v>Tax, Duty &amp; Other Charges</v>
          </cell>
          <cell r="E344">
            <v>49.17</v>
          </cell>
          <cell r="F344">
            <v>44</v>
          </cell>
          <cell r="G344">
            <v>43.999999999999986</v>
          </cell>
          <cell r="H344">
            <v>44</v>
          </cell>
          <cell r="I344">
            <v>44</v>
          </cell>
          <cell r="J344">
            <v>44.000000000000028</v>
          </cell>
          <cell r="K344">
            <v>44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313.17</v>
          </cell>
          <cell r="S344" t="e">
            <v>#REF!</v>
          </cell>
          <cell r="T344">
            <v>41</v>
          </cell>
          <cell r="V344">
            <v>-272.17</v>
          </cell>
          <cell r="W344">
            <v>357760.91</v>
          </cell>
        </row>
        <row r="345">
          <cell r="B345" t="str">
            <v>O</v>
          </cell>
          <cell r="D345" t="str">
            <v>Marketing</v>
          </cell>
          <cell r="E345">
            <v>484.78</v>
          </cell>
          <cell r="F345">
            <v>454</v>
          </cell>
          <cell r="G345">
            <v>454</v>
          </cell>
          <cell r="H345">
            <v>1414</v>
          </cell>
          <cell r="I345">
            <v>454</v>
          </cell>
          <cell r="J345">
            <v>454</v>
          </cell>
          <cell r="K345">
            <v>-908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2806.7799999999997</v>
          </cell>
          <cell r="S345" t="e">
            <v>#REF!</v>
          </cell>
          <cell r="T345">
            <v>0</v>
          </cell>
          <cell r="V345">
            <v>-2806.7799999999997</v>
          </cell>
          <cell r="W345">
            <v>225696.90000000002</v>
          </cell>
        </row>
        <row r="346">
          <cell r="B346">
            <v>0</v>
          </cell>
          <cell r="D346" t="str">
            <v>TOTAL COST</v>
          </cell>
          <cell r="E346">
            <v>49957.68</v>
          </cell>
          <cell r="F346">
            <v>30764.410000000007</v>
          </cell>
          <cell r="G346">
            <v>66311.8</v>
          </cell>
          <cell r="H346">
            <v>56726.160000000011</v>
          </cell>
          <cell r="I346">
            <v>53572.170000000013</v>
          </cell>
          <cell r="J346">
            <v>61628.539999999994</v>
          </cell>
          <cell r="K346">
            <v>60618.869999999988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379579.63</v>
          </cell>
          <cell r="S346" t="e">
            <v>#REF!</v>
          </cell>
          <cell r="T346">
            <v>43264.32</v>
          </cell>
          <cell r="V346">
            <v>-336315.31</v>
          </cell>
          <cell r="W346">
            <v>25262520.419999998</v>
          </cell>
        </row>
        <row r="347">
          <cell r="D347" t="str">
            <v>STORE CASH CONTRIBUTION</v>
          </cell>
          <cell r="E347">
            <v>25910.477926845902</v>
          </cell>
          <cell r="F347">
            <v>33268.586884694698</v>
          </cell>
          <cell r="G347">
            <v>10006.19935075687</v>
          </cell>
          <cell r="H347">
            <v>25741.078103232423</v>
          </cell>
          <cell r="I347">
            <v>35482.23886397561</v>
          </cell>
          <cell r="J347">
            <v>26190.614353236553</v>
          </cell>
          <cell r="K347">
            <v>40385.39041008542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196984.58589282748</v>
          </cell>
          <cell r="S347" t="e">
            <v>#REF!</v>
          </cell>
          <cell r="T347">
            <v>28068.332560098475</v>
          </cell>
          <cell r="V347">
            <v>-168916.25333272901</v>
          </cell>
          <cell r="W347">
            <v>8311230.877208434</v>
          </cell>
        </row>
        <row r="348">
          <cell r="B348" t="str">
            <v>S</v>
          </cell>
          <cell r="D348" t="str">
            <v>Central Costs</v>
          </cell>
          <cell r="E348">
            <v>16894.072283998259</v>
          </cell>
          <cell r="F348">
            <v>20770.646342447282</v>
          </cell>
          <cell r="G348">
            <v>21828.794543383148</v>
          </cell>
          <cell r="H348">
            <v>19977.12730756159</v>
          </cell>
          <cell r="I348">
            <v>18698.539363178363</v>
          </cell>
          <cell r="J348">
            <v>19327.183870046796</v>
          </cell>
          <cell r="K348">
            <v>17332.466947457426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134828.83065807287</v>
          </cell>
          <cell r="S348" t="e">
            <v>#REF!</v>
          </cell>
          <cell r="T348">
            <v>13920.937237615719</v>
          </cell>
          <cell r="V348">
            <v>-120907.89342045714</v>
          </cell>
          <cell r="W348">
            <v>5913992.5371257272</v>
          </cell>
        </row>
        <row r="349">
          <cell r="D349" t="str">
            <v>EBITDA</v>
          </cell>
          <cell r="E349">
            <v>9016.4056428476433</v>
          </cell>
          <cell r="F349">
            <v>12497.940542247416</v>
          </cell>
          <cell r="G349">
            <v>-11822.595192626279</v>
          </cell>
          <cell r="H349">
            <v>5763.950795670833</v>
          </cell>
          <cell r="I349">
            <v>16783.699500797247</v>
          </cell>
          <cell r="J349">
            <v>6863.4304831897571</v>
          </cell>
          <cell r="K349">
            <v>23052.923462627994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62155.755234754615</v>
          </cell>
          <cell r="S349" t="e">
            <v>#REF!</v>
          </cell>
          <cell r="T349">
            <v>14147.395322482756</v>
          </cell>
          <cell r="V349">
            <v>-48008.359912271859</v>
          </cell>
          <cell r="W349">
            <v>2397238.3400827064</v>
          </cell>
        </row>
        <row r="350">
          <cell r="B350" t="str">
            <v>R</v>
          </cell>
          <cell r="D350" t="str">
            <v>Depreciation</v>
          </cell>
          <cell r="E350">
            <v>3420.1</v>
          </cell>
          <cell r="F350">
            <v>3420.0899999999997</v>
          </cell>
          <cell r="G350">
            <v>3420.1000000000013</v>
          </cell>
          <cell r="H350">
            <v>3420.0899999999983</v>
          </cell>
          <cell r="I350">
            <v>3420.1000000000004</v>
          </cell>
          <cell r="J350">
            <v>3420.09</v>
          </cell>
          <cell r="K350">
            <v>3420.0999999999985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23940.67</v>
          </cell>
          <cell r="S350" t="e">
            <v>#REF!</v>
          </cell>
          <cell r="T350">
            <v>3011.35</v>
          </cell>
          <cell r="V350">
            <v>-20929.32</v>
          </cell>
          <cell r="W350">
            <v>744388.98</v>
          </cell>
        </row>
        <row r="351">
          <cell r="D351" t="str">
            <v>EBIT</v>
          </cell>
          <cell r="E351">
            <v>5596.305642847643</v>
          </cell>
          <cell r="F351">
            <v>9077.8505422474154</v>
          </cell>
          <cell r="G351">
            <v>-15242.695192626281</v>
          </cell>
          <cell r="H351">
            <v>2343.8607956708347</v>
          </cell>
          <cell r="I351">
            <v>13363.599500797247</v>
          </cell>
          <cell r="J351">
            <v>3443.3404831897569</v>
          </cell>
          <cell r="K351">
            <v>19632.823462627995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38215.08523475461</v>
          </cell>
          <cell r="S351" t="e">
            <v>#REF!</v>
          </cell>
          <cell r="T351">
            <v>11136.045322482756</v>
          </cell>
          <cell r="V351">
            <v>-27079.039912271852</v>
          </cell>
          <cell r="W351">
            <v>1652849.360082706</v>
          </cell>
        </row>
        <row r="355">
          <cell r="D355" t="str">
            <v>GDANSK F&amp;B</v>
          </cell>
        </row>
        <row r="356">
          <cell r="E356" t="str">
            <v>January</v>
          </cell>
          <cell r="F356" t="str">
            <v>February</v>
          </cell>
          <cell r="G356" t="str">
            <v>March</v>
          </cell>
          <cell r="H356" t="str">
            <v>April</v>
          </cell>
          <cell r="I356" t="str">
            <v>May</v>
          </cell>
          <cell r="J356" t="str">
            <v>June</v>
          </cell>
          <cell r="K356" t="str">
            <v>July</v>
          </cell>
          <cell r="L356" t="str">
            <v>August</v>
          </cell>
          <cell r="M356" t="str">
            <v>September</v>
          </cell>
          <cell r="N356" t="str">
            <v>October</v>
          </cell>
          <cell r="O356" t="str">
            <v>November</v>
          </cell>
          <cell r="P356" t="str">
            <v>December</v>
          </cell>
          <cell r="Q356" t="str">
            <v>Year</v>
          </cell>
          <cell r="T356" t="str">
            <v>Year</v>
          </cell>
        </row>
        <row r="357">
          <cell r="B357" t="str">
            <v>A</v>
          </cell>
          <cell r="D357" t="str">
            <v>NET SALES</v>
          </cell>
          <cell r="E357">
            <v>300905.81</v>
          </cell>
          <cell r="F357">
            <v>289029.12999999995</v>
          </cell>
          <cell r="G357">
            <v>319571.89</v>
          </cell>
          <cell r="H357">
            <v>376790.86</v>
          </cell>
          <cell r="I357">
            <v>378390.27</v>
          </cell>
          <cell r="J357">
            <v>228100.18999999994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1892788.15</v>
          </cell>
          <cell r="T357">
            <v>452987.85</v>
          </cell>
          <cell r="V357">
            <v>-1439800.2999999998</v>
          </cell>
        </row>
        <row r="358">
          <cell r="B358" t="str">
            <v>B</v>
          </cell>
          <cell r="D358" t="str">
            <v>COGS</v>
          </cell>
          <cell r="E358">
            <v>72127.53</v>
          </cell>
          <cell r="F358">
            <v>66149.000000000015</v>
          </cell>
          <cell r="G358">
            <v>79294.95</v>
          </cell>
          <cell r="H358">
            <v>83638.770000000019</v>
          </cell>
          <cell r="I358">
            <v>85648.239999999991</v>
          </cell>
          <cell r="J358">
            <v>54259.169999999969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441117.66000000003</v>
          </cell>
          <cell r="T358">
            <v>123896.51435777494</v>
          </cell>
          <cell r="V358">
            <v>-317221.14564222511</v>
          </cell>
        </row>
        <row r="359">
          <cell r="D359" t="str">
            <v>GROSS MARGIN</v>
          </cell>
          <cell r="E359">
            <v>228778.28</v>
          </cell>
          <cell r="F359">
            <v>222880.12999999992</v>
          </cell>
          <cell r="G359">
            <v>240276.94</v>
          </cell>
          <cell r="H359">
            <v>293152.08999999997</v>
          </cell>
          <cell r="I359">
            <v>292742.03000000003</v>
          </cell>
          <cell r="J359">
            <v>173841.02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1451670.4899999998</v>
          </cell>
          <cell r="T359">
            <v>329091.33564222505</v>
          </cell>
          <cell r="V359">
            <v>-1122579.1543577746</v>
          </cell>
        </row>
        <row r="360">
          <cell r="B360" t="str">
            <v>C</v>
          </cell>
          <cell r="D360" t="str">
            <v>Income from suppliers</v>
          </cell>
          <cell r="E360">
            <v>5183.7124759693997</v>
          </cell>
          <cell r="F360">
            <v>5086.1633495988863</v>
          </cell>
          <cell r="G360">
            <v>5876.8027809222922</v>
          </cell>
          <cell r="H360">
            <v>6039.3033638723255</v>
          </cell>
          <cell r="I360">
            <v>5253.3001333640541</v>
          </cell>
          <cell r="J360">
            <v>3602.1254960215101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31041.407599748469</v>
          </cell>
          <cell r="T360">
            <v>10486.259931640168</v>
          </cell>
          <cell r="V360">
            <v>-20555.1476681083</v>
          </cell>
        </row>
        <row r="361">
          <cell r="D361" t="str">
            <v>TOTAL MARGIN</v>
          </cell>
          <cell r="E361">
            <v>233961.9924759694</v>
          </cell>
          <cell r="F361">
            <v>227966.2933495988</v>
          </cell>
          <cell r="G361">
            <v>246153.7427809223</v>
          </cell>
          <cell r="H361">
            <v>299191.39336387231</v>
          </cell>
          <cell r="I361">
            <v>297995.33013336407</v>
          </cell>
          <cell r="J361">
            <v>177443.14549602149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1482711.8975997483</v>
          </cell>
          <cell r="T361">
            <v>339577.59557386523</v>
          </cell>
          <cell r="V361">
            <v>-1143134.302025883</v>
          </cell>
        </row>
        <row r="362">
          <cell r="B362" t="str">
            <v>DJ</v>
          </cell>
          <cell r="D362" t="str">
            <v>Total Rent</v>
          </cell>
          <cell r="E362">
            <v>66552.899999999994</v>
          </cell>
          <cell r="F362">
            <v>65140.22</v>
          </cell>
          <cell r="G362">
            <v>63809.16</v>
          </cell>
          <cell r="H362">
            <v>76033.560000000027</v>
          </cell>
          <cell r="I362">
            <v>67883.959999999963</v>
          </cell>
          <cell r="J362">
            <v>49781.600000000035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389201.4</v>
          </cell>
          <cell r="T362">
            <v>174328.34</v>
          </cell>
          <cell r="V362">
            <v>-214873.06000000003</v>
          </cell>
        </row>
        <row r="363">
          <cell r="B363" t="str">
            <v>I</v>
          </cell>
          <cell r="D363" t="str">
            <v>Staff</v>
          </cell>
          <cell r="E363">
            <v>49411.609999999993</v>
          </cell>
          <cell r="F363">
            <v>56448.79</v>
          </cell>
          <cell r="G363">
            <v>44244.68</v>
          </cell>
          <cell r="H363">
            <v>59793.03</v>
          </cell>
          <cell r="I363">
            <v>57358.360000000008</v>
          </cell>
          <cell r="J363">
            <v>55501.68</v>
          </cell>
          <cell r="K363">
            <v>-9351.6799999999985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313406.46999999997</v>
          </cell>
          <cell r="T363">
            <v>74268.62</v>
          </cell>
          <cell r="V363">
            <v>-239137.84999999998</v>
          </cell>
        </row>
        <row r="364">
          <cell r="B364" t="str">
            <v>EF</v>
          </cell>
          <cell r="D364" t="str">
            <v>Warehouse &amp; Distribution Costs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T364">
            <v>0</v>
          </cell>
          <cell r="V364">
            <v>0</v>
          </cell>
        </row>
        <row r="365">
          <cell r="B365" t="str">
            <v>KLM</v>
          </cell>
          <cell r="D365" t="str">
            <v>Utilities / Supplies / Services</v>
          </cell>
          <cell r="E365">
            <v>13115.06</v>
          </cell>
          <cell r="F365">
            <v>9945.7200000000012</v>
          </cell>
          <cell r="G365">
            <v>11599.69</v>
          </cell>
          <cell r="H365">
            <v>16846.410000000003</v>
          </cell>
          <cell r="I365">
            <v>15452.750000000004</v>
          </cell>
          <cell r="J365">
            <v>21936.609999999993</v>
          </cell>
          <cell r="K365">
            <v>19299.810000000001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108196.04999999999</v>
          </cell>
          <cell r="T365">
            <v>14427.720000000001</v>
          </cell>
          <cell r="V365">
            <v>-93768.329999999987</v>
          </cell>
        </row>
        <row r="366">
          <cell r="B366" t="str">
            <v>N</v>
          </cell>
          <cell r="D366" t="str">
            <v>Tax, Duty &amp; Other Charges</v>
          </cell>
          <cell r="E366">
            <v>1117.96</v>
          </cell>
          <cell r="F366">
            <v>1117.96</v>
          </cell>
          <cell r="G366">
            <v>1117.96</v>
          </cell>
          <cell r="H366">
            <v>1117.96</v>
          </cell>
          <cell r="I366">
            <v>1117.96</v>
          </cell>
          <cell r="J366">
            <v>1377.96</v>
          </cell>
          <cell r="K366">
            <v>394.53000000000003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7362.29</v>
          </cell>
          <cell r="T366">
            <v>1603.74</v>
          </cell>
          <cell r="V366">
            <v>-5758.55</v>
          </cell>
        </row>
        <row r="367">
          <cell r="B367" t="str">
            <v>O</v>
          </cell>
          <cell r="D367" t="str">
            <v>Marketing</v>
          </cell>
          <cell r="E367">
            <v>0</v>
          </cell>
          <cell r="F367">
            <v>194</v>
          </cell>
          <cell r="G367">
            <v>1653.51</v>
          </cell>
          <cell r="H367">
            <v>1161.23</v>
          </cell>
          <cell r="I367">
            <v>0</v>
          </cell>
          <cell r="J367">
            <v>0</v>
          </cell>
          <cell r="K367">
            <v>1580.87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4589.6099999999997</v>
          </cell>
          <cell r="T367">
            <v>0</v>
          </cell>
          <cell r="V367">
            <v>-4589.6099999999997</v>
          </cell>
        </row>
        <row r="368">
          <cell r="B368">
            <v>0</v>
          </cell>
          <cell r="D368" t="str">
            <v>TOTAL COST</v>
          </cell>
          <cell r="E368">
            <v>130197.52999999998</v>
          </cell>
          <cell r="F368">
            <v>132846.69</v>
          </cell>
          <cell r="G368">
            <v>122425</v>
          </cell>
          <cell r="H368">
            <v>154952.19000000003</v>
          </cell>
          <cell r="I368">
            <v>141813.02999999997</v>
          </cell>
          <cell r="J368">
            <v>128597.85000000002</v>
          </cell>
          <cell r="K368">
            <v>11923.530000000002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822755.82</v>
          </cell>
          <cell r="T368">
            <v>264628.42</v>
          </cell>
          <cell r="V368">
            <v>-558127.39999999991</v>
          </cell>
        </row>
        <row r="369">
          <cell r="D369" t="str">
            <v>STORE CASH CONTRIBUTION</v>
          </cell>
          <cell r="E369">
            <v>103764.46247596941</v>
          </cell>
          <cell r="F369">
            <v>95119.603349598794</v>
          </cell>
          <cell r="G369">
            <v>123728.7427809223</v>
          </cell>
          <cell r="H369">
            <v>144239.20336387225</v>
          </cell>
          <cell r="I369">
            <v>156182.3001333641</v>
          </cell>
          <cell r="J369">
            <v>48845.29549602147</v>
          </cell>
          <cell r="K369">
            <v>-11923.530000000002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659956.07759974839</v>
          </cell>
          <cell r="T369">
            <v>74949.175573865228</v>
          </cell>
          <cell r="V369">
            <v>-585006.9020258832</v>
          </cell>
        </row>
        <row r="370">
          <cell r="B370" t="str">
            <v>S</v>
          </cell>
          <cell r="D370" t="str">
            <v>Central Costs</v>
          </cell>
          <cell r="E370">
            <v>16583.87060818274</v>
          </cell>
          <cell r="F370">
            <v>21575.059669272814</v>
          </cell>
          <cell r="G370">
            <v>21885.256074537254</v>
          </cell>
          <cell r="H370">
            <v>21243.320232020524</v>
          </cell>
          <cell r="I370">
            <v>18737.239392919477</v>
          </cell>
          <cell r="J370">
            <v>11633.343287650398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111658.08926458321</v>
          </cell>
          <cell r="T370">
            <v>25485.637121596639</v>
          </cell>
          <cell r="V370">
            <v>-86172.452142986571</v>
          </cell>
        </row>
        <row r="371">
          <cell r="D371" t="str">
            <v>EBITDA</v>
          </cell>
          <cell r="E371">
            <v>87180.591867786672</v>
          </cell>
          <cell r="F371">
            <v>73544.54368032598</v>
          </cell>
          <cell r="G371">
            <v>101843.48670638504</v>
          </cell>
          <cell r="H371">
            <v>122995.88313185173</v>
          </cell>
          <cell r="I371">
            <v>137445.06074044463</v>
          </cell>
          <cell r="J371">
            <v>37211.952208371076</v>
          </cell>
          <cell r="K371">
            <v>-11923.530000000002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548297.9883351652</v>
          </cell>
          <cell r="T371">
            <v>49463.538452268593</v>
          </cell>
          <cell r="V371">
            <v>-498834.44988289662</v>
          </cell>
        </row>
        <row r="372">
          <cell r="B372" t="str">
            <v>R</v>
          </cell>
          <cell r="D372" t="str">
            <v>Depreciation</v>
          </cell>
          <cell r="E372">
            <v>9711.0999999999985</v>
          </cell>
          <cell r="F372">
            <v>9711.0300000000025</v>
          </cell>
          <cell r="G372">
            <v>9711.0999999999985</v>
          </cell>
          <cell r="H372">
            <v>9711.0300000000025</v>
          </cell>
          <cell r="I372">
            <v>9711.0999999999949</v>
          </cell>
          <cell r="J372">
            <v>9733.0300000000025</v>
          </cell>
          <cell r="K372">
            <v>86.830000000001746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58375.22</v>
          </cell>
          <cell r="T372">
            <v>27116.46</v>
          </cell>
          <cell r="V372">
            <v>-31258.760000000002</v>
          </cell>
        </row>
        <row r="373">
          <cell r="D373" t="str">
            <v>EBIT</v>
          </cell>
          <cell r="E373">
            <v>77469.491867786681</v>
          </cell>
          <cell r="F373">
            <v>63833.513680325988</v>
          </cell>
          <cell r="G373">
            <v>92132.386706385034</v>
          </cell>
          <cell r="H373">
            <v>113284.85313185173</v>
          </cell>
          <cell r="I373">
            <v>127733.96074044463</v>
          </cell>
          <cell r="J373">
            <v>27478.92220837107</v>
          </cell>
          <cell r="K373">
            <v>-12010.360000000004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489922.76833516516</v>
          </cell>
          <cell r="T373">
            <v>22347.078452268594</v>
          </cell>
          <cell r="V373">
            <v>-467575.68988289655</v>
          </cell>
        </row>
        <row r="377">
          <cell r="D377" t="str">
            <v>RZESZÓW F&amp;B</v>
          </cell>
        </row>
        <row r="378">
          <cell r="E378" t="str">
            <v>January</v>
          </cell>
          <cell r="F378" t="str">
            <v>February</v>
          </cell>
          <cell r="G378" t="str">
            <v>March</v>
          </cell>
          <cell r="H378" t="str">
            <v>April</v>
          </cell>
          <cell r="I378" t="str">
            <v>May</v>
          </cell>
          <cell r="J378" t="str">
            <v>June</v>
          </cell>
          <cell r="K378" t="str">
            <v>July</v>
          </cell>
          <cell r="L378" t="str">
            <v>August</v>
          </cell>
          <cell r="M378" t="str">
            <v>September</v>
          </cell>
          <cell r="N378" t="str">
            <v>October</v>
          </cell>
          <cell r="O378" t="str">
            <v>November</v>
          </cell>
          <cell r="P378" t="str">
            <v>December</v>
          </cell>
          <cell r="Q378" t="str">
            <v>Year</v>
          </cell>
          <cell r="T378" t="str">
            <v>Year</v>
          </cell>
        </row>
        <row r="379">
          <cell r="B379" t="str">
            <v>A</v>
          </cell>
          <cell r="D379" t="str">
            <v>NET SALES</v>
          </cell>
          <cell r="E379">
            <v>104758.91</v>
          </cell>
          <cell r="F379">
            <v>93567.9</v>
          </cell>
          <cell r="G379">
            <v>109255.65999999999</v>
          </cell>
          <cell r="H379">
            <v>114496.03000000003</v>
          </cell>
          <cell r="I379">
            <v>146418.98000000001</v>
          </cell>
          <cell r="J379">
            <v>162656.52999999997</v>
          </cell>
          <cell r="K379">
            <v>173812.5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904966.51</v>
          </cell>
          <cell r="T379">
            <v>80512.14</v>
          </cell>
          <cell r="V379">
            <v>-824454.37</v>
          </cell>
        </row>
        <row r="380">
          <cell r="B380" t="str">
            <v>B</v>
          </cell>
          <cell r="D380" t="str">
            <v>COGS</v>
          </cell>
          <cell r="E380">
            <v>28815.85</v>
          </cell>
          <cell r="F380">
            <v>25240.700000000004</v>
          </cell>
          <cell r="G380">
            <v>30153.090000000004</v>
          </cell>
          <cell r="H380">
            <v>31897.109999999997</v>
          </cell>
          <cell r="I380">
            <v>39662.920000000013</v>
          </cell>
          <cell r="J380">
            <v>44374.549999999988</v>
          </cell>
          <cell r="K380">
            <v>48781.599999999999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248925.82000000004</v>
          </cell>
          <cell r="T380">
            <v>24823.390078334302</v>
          </cell>
          <cell r="V380">
            <v>-224102.42992166572</v>
          </cell>
        </row>
        <row r="381">
          <cell r="D381" t="str">
            <v>GROSS MARGIN</v>
          </cell>
          <cell r="E381">
            <v>75943.06</v>
          </cell>
          <cell r="F381">
            <v>68327.199999999997</v>
          </cell>
          <cell r="G381">
            <v>79102.569999999992</v>
          </cell>
          <cell r="H381">
            <v>82598.920000000027</v>
          </cell>
          <cell r="I381">
            <v>106756.06</v>
          </cell>
          <cell r="J381">
            <v>118281.97999999995</v>
          </cell>
          <cell r="K381">
            <v>125030.89999999998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656040.69000000006</v>
          </cell>
          <cell r="T381">
            <v>55688.749921665702</v>
          </cell>
          <cell r="V381">
            <v>-600351.94007833442</v>
          </cell>
        </row>
        <row r="382">
          <cell r="B382" t="str">
            <v>C</v>
          </cell>
          <cell r="D382" t="str">
            <v>Income from suppliers</v>
          </cell>
          <cell r="E382">
            <v>1730.2223929978472</v>
          </cell>
          <cell r="F382">
            <v>1576.7798191972336</v>
          </cell>
          <cell r="G382">
            <v>1923.7001588569017</v>
          </cell>
          <cell r="H382">
            <v>1790.5664113851567</v>
          </cell>
          <cell r="I382">
            <v>2041.3626321412248</v>
          </cell>
          <cell r="J382">
            <v>2577.4851290640649</v>
          </cell>
          <cell r="K382">
            <v>3076.953544521718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14717.070088164146</v>
          </cell>
          <cell r="T382">
            <v>1758.605634800809</v>
          </cell>
          <cell r="V382">
            <v>-12958.464453363336</v>
          </cell>
        </row>
        <row r="383">
          <cell r="D383" t="str">
            <v>TOTAL MARGIN</v>
          </cell>
          <cell r="E383">
            <v>77673.282392997848</v>
          </cell>
          <cell r="F383">
            <v>69903.979819197222</v>
          </cell>
          <cell r="G383">
            <v>81026.270158856889</v>
          </cell>
          <cell r="H383">
            <v>84389.486411385195</v>
          </cell>
          <cell r="I383">
            <v>108797.42263214124</v>
          </cell>
          <cell r="J383">
            <v>120859.46512906402</v>
          </cell>
          <cell r="K383">
            <v>128107.8535445217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670757.76008816413</v>
          </cell>
          <cell r="T383">
            <v>57447.3555564665</v>
          </cell>
          <cell r="V383">
            <v>-613310.40453169763</v>
          </cell>
        </row>
        <row r="384">
          <cell r="B384" t="str">
            <v>DJ</v>
          </cell>
          <cell r="D384" t="str">
            <v>Total Rent</v>
          </cell>
          <cell r="E384">
            <v>26853.190000000002</v>
          </cell>
          <cell r="F384">
            <v>26627.690000000002</v>
          </cell>
          <cell r="G384">
            <v>27269.449999999997</v>
          </cell>
          <cell r="H384">
            <v>27657.320000000003</v>
          </cell>
          <cell r="I384">
            <v>29184.759999999995</v>
          </cell>
          <cell r="J384">
            <v>29860.530000000006</v>
          </cell>
          <cell r="K384">
            <v>30528.459999999995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197981.4</v>
          </cell>
          <cell r="T384">
            <v>23176.29</v>
          </cell>
          <cell r="V384">
            <v>-174805.11</v>
          </cell>
        </row>
        <row r="385">
          <cell r="B385" t="str">
            <v>I</v>
          </cell>
          <cell r="D385" t="str">
            <v>Staff</v>
          </cell>
          <cell r="E385">
            <v>29640.269999999997</v>
          </cell>
          <cell r="F385">
            <v>34929.539999999994</v>
          </cell>
          <cell r="G385">
            <v>29016.22</v>
          </cell>
          <cell r="H385">
            <v>33397.56</v>
          </cell>
          <cell r="I385">
            <v>34458.239999999998</v>
          </cell>
          <cell r="J385">
            <v>42290.80999999999</v>
          </cell>
          <cell r="K385">
            <v>44998.53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248731.16999999998</v>
          </cell>
          <cell r="T385">
            <v>26391.960000000003</v>
          </cell>
          <cell r="V385">
            <v>-222339.21</v>
          </cell>
        </row>
        <row r="386">
          <cell r="B386" t="str">
            <v>EF</v>
          </cell>
          <cell r="D386" t="str">
            <v>Warehouse &amp; Distribution Costs</v>
          </cell>
          <cell r="E386">
            <v>25</v>
          </cell>
          <cell r="F386">
            <v>25</v>
          </cell>
          <cell r="G386">
            <v>60</v>
          </cell>
          <cell r="H386">
            <v>85</v>
          </cell>
          <cell r="I386">
            <v>15</v>
          </cell>
          <cell r="J386">
            <v>110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320</v>
          </cell>
          <cell r="T386">
            <v>0</v>
          </cell>
          <cell r="V386">
            <v>-320</v>
          </cell>
        </row>
        <row r="387">
          <cell r="B387" t="str">
            <v>KLM</v>
          </cell>
          <cell r="D387" t="str">
            <v>Utilities / Supplies / Services</v>
          </cell>
          <cell r="E387">
            <v>5233.33</v>
          </cell>
          <cell r="F387">
            <v>8231.77</v>
          </cell>
          <cell r="G387">
            <v>6178.5999999999985</v>
          </cell>
          <cell r="H387">
            <v>8125.18</v>
          </cell>
          <cell r="I387">
            <v>6199.5</v>
          </cell>
          <cell r="J387">
            <v>7966.54</v>
          </cell>
          <cell r="K387">
            <v>14095.840000000002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56030.76</v>
          </cell>
          <cell r="T387">
            <v>6378.829999999999</v>
          </cell>
          <cell r="V387">
            <v>-49651.93</v>
          </cell>
        </row>
        <row r="388">
          <cell r="B388" t="str">
            <v>N</v>
          </cell>
          <cell r="D388" t="str">
            <v>Tax, Duty &amp; Other Charges</v>
          </cell>
          <cell r="E388">
            <v>994.01</v>
          </cell>
          <cell r="F388">
            <v>1037.03</v>
          </cell>
          <cell r="G388">
            <v>994.01</v>
          </cell>
          <cell r="H388">
            <v>994.0100000000001</v>
          </cell>
          <cell r="I388">
            <v>994.00999999999976</v>
          </cell>
          <cell r="J388">
            <v>1004.2300000000002</v>
          </cell>
          <cell r="K388">
            <v>994.01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7011.31</v>
          </cell>
          <cell r="T388">
            <v>852.94</v>
          </cell>
          <cell r="V388">
            <v>-6158.3700000000008</v>
          </cell>
        </row>
        <row r="389">
          <cell r="B389" t="str">
            <v>O</v>
          </cell>
          <cell r="D389" t="str">
            <v>Marketing</v>
          </cell>
          <cell r="E389">
            <v>984</v>
          </cell>
          <cell r="F389">
            <v>998</v>
          </cell>
          <cell r="G389">
            <v>4672.4400000000005</v>
          </cell>
          <cell r="H389">
            <v>-338.07</v>
          </cell>
          <cell r="I389">
            <v>1283</v>
          </cell>
          <cell r="J389">
            <v>3216.1399999999994</v>
          </cell>
          <cell r="K389">
            <v>908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11723.51</v>
          </cell>
          <cell r="T389">
            <v>0</v>
          </cell>
          <cell r="V389">
            <v>-11723.51</v>
          </cell>
        </row>
        <row r="390">
          <cell r="B390">
            <v>0</v>
          </cell>
          <cell r="D390" t="str">
            <v>TOTAL COST</v>
          </cell>
          <cell r="E390">
            <v>63729.8</v>
          </cell>
          <cell r="F390">
            <v>71849.03</v>
          </cell>
          <cell r="G390">
            <v>68190.720000000001</v>
          </cell>
          <cell r="H390">
            <v>69921</v>
          </cell>
          <cell r="I390">
            <v>72134.509999999995</v>
          </cell>
          <cell r="J390">
            <v>84448.25</v>
          </cell>
          <cell r="K390">
            <v>91524.84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521798.15</v>
          </cell>
          <cell r="T390">
            <v>56800.020000000004</v>
          </cell>
          <cell r="V390">
            <v>-464998.13</v>
          </cell>
        </row>
        <row r="391">
          <cell r="D391" t="str">
            <v>STORE CASH CONTRIBUTION</v>
          </cell>
          <cell r="E391">
            <v>13943.482392997852</v>
          </cell>
          <cell r="F391">
            <v>-1945.0501808027766</v>
          </cell>
          <cell r="G391">
            <v>12835.550158856891</v>
          </cell>
          <cell r="H391">
            <v>14468.486411385182</v>
          </cell>
          <cell r="I391">
            <v>36662.91263214124</v>
          </cell>
          <cell r="J391">
            <v>36411.215129064018</v>
          </cell>
          <cell r="K391">
            <v>36583.013544521702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148959.6100881641</v>
          </cell>
          <cell r="T391">
            <v>647.3355564665062</v>
          </cell>
          <cell r="V391">
            <v>-148312.27453169759</v>
          </cell>
        </row>
        <row r="392">
          <cell r="B392" t="str">
            <v>S</v>
          </cell>
          <cell r="D392" t="str">
            <v>Central Costs</v>
          </cell>
          <cell r="E392">
            <v>5773.5947620760835</v>
          </cell>
          <cell r="F392">
            <v>6984.5313710370719</v>
          </cell>
          <cell r="G392">
            <v>7482.1602635093368</v>
          </cell>
          <cell r="H392">
            <v>6455.241060213164</v>
          </cell>
          <cell r="I392">
            <v>7250.4176175753382</v>
          </cell>
          <cell r="J392">
            <v>8295.6496067276639</v>
          </cell>
          <cell r="K392">
            <v>7493.2231444405579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49734.817825579208</v>
          </cell>
          <cell r="T392">
            <v>4529.7090946770104</v>
          </cell>
          <cell r="V392">
            <v>-45205.108730902197</v>
          </cell>
        </row>
        <row r="393">
          <cell r="D393" t="str">
            <v>EBITDA</v>
          </cell>
          <cell r="E393">
            <v>8169.8876309217703</v>
          </cell>
          <cell r="F393">
            <v>-8929.5815518398504</v>
          </cell>
          <cell r="G393">
            <v>5353.3898953475555</v>
          </cell>
          <cell r="H393">
            <v>8013.2453511720178</v>
          </cell>
          <cell r="I393">
            <v>29412.495014565902</v>
          </cell>
          <cell r="J393">
            <v>28115.565522336357</v>
          </cell>
          <cell r="K393">
            <v>29089.790400081147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99224.792262584902</v>
          </cell>
          <cell r="T393">
            <v>-3882.3735382105051</v>
          </cell>
          <cell r="V393">
            <v>-103107.16580079541</v>
          </cell>
        </row>
        <row r="394">
          <cell r="B394" t="str">
            <v>R</v>
          </cell>
          <cell r="D394" t="str">
            <v>Depreciation</v>
          </cell>
          <cell r="E394">
            <v>4898.91</v>
          </cell>
          <cell r="F394">
            <v>1728.0900000000001</v>
          </cell>
          <cell r="G394">
            <v>1728.1799999999998</v>
          </cell>
          <cell r="H394">
            <v>1728.09</v>
          </cell>
          <cell r="I394">
            <v>1728.1799999999998</v>
          </cell>
          <cell r="J394">
            <v>1728.0899999999997</v>
          </cell>
          <cell r="K394">
            <v>3496.2800000000007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17035.82</v>
          </cell>
          <cell r="T394">
            <v>5382.23</v>
          </cell>
          <cell r="V394">
            <v>-11653.59</v>
          </cell>
        </row>
        <row r="395">
          <cell r="D395" t="str">
            <v>EBIT</v>
          </cell>
          <cell r="E395">
            <v>3270.9776309217696</v>
          </cell>
          <cell r="F395">
            <v>-10657.671551839851</v>
          </cell>
          <cell r="G395">
            <v>3625.2098953475552</v>
          </cell>
          <cell r="H395">
            <v>6285.1553511720176</v>
          </cell>
          <cell r="I395">
            <v>27684.315014565902</v>
          </cell>
          <cell r="J395">
            <v>26387.475522336361</v>
          </cell>
          <cell r="K395">
            <v>25593.510400081148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82188.972262584895</v>
          </cell>
          <cell r="T395">
            <v>-9264.6035382105038</v>
          </cell>
          <cell r="V395">
            <v>-91453.575800795399</v>
          </cell>
        </row>
        <row r="399">
          <cell r="D399" t="str">
            <v>POZNAŃ F&amp;B</v>
          </cell>
        </row>
        <row r="400">
          <cell r="E400" t="str">
            <v>January</v>
          </cell>
          <cell r="F400" t="str">
            <v>February</v>
          </cell>
          <cell r="G400" t="str">
            <v>March</v>
          </cell>
          <cell r="H400" t="str">
            <v>April</v>
          </cell>
          <cell r="I400" t="str">
            <v>May</v>
          </cell>
          <cell r="J400" t="str">
            <v>June</v>
          </cell>
          <cell r="K400" t="str">
            <v>July</v>
          </cell>
          <cell r="L400" t="str">
            <v>August</v>
          </cell>
          <cell r="M400" t="str">
            <v>September</v>
          </cell>
          <cell r="N400" t="str">
            <v>October</v>
          </cell>
          <cell r="O400" t="str">
            <v>November</v>
          </cell>
          <cell r="P400" t="str">
            <v>December</v>
          </cell>
          <cell r="Q400" t="str">
            <v>Year</v>
          </cell>
          <cell r="T400" t="str">
            <v>Year</v>
          </cell>
        </row>
        <row r="401">
          <cell r="B401" t="str">
            <v>A</v>
          </cell>
          <cell r="D401" t="str">
            <v>NET SALES</v>
          </cell>
          <cell r="E401">
            <v>392773.30999999994</v>
          </cell>
          <cell r="F401">
            <v>357989.80000000005</v>
          </cell>
          <cell r="G401">
            <v>427233.69</v>
          </cell>
          <cell r="H401">
            <v>515626.44999999995</v>
          </cell>
          <cell r="I401">
            <v>571265.15999999992</v>
          </cell>
          <cell r="J401">
            <v>882397.26000000013</v>
          </cell>
          <cell r="K401">
            <v>1001386.2399999998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4148671.91</v>
          </cell>
          <cell r="T401">
            <v>219715.94</v>
          </cell>
          <cell r="V401">
            <v>-3928955.97</v>
          </cell>
        </row>
        <row r="402">
          <cell r="B402" t="str">
            <v>B</v>
          </cell>
          <cell r="D402" t="str">
            <v>COGS</v>
          </cell>
          <cell r="E402">
            <v>102090.68999999999</v>
          </cell>
          <cell r="F402">
            <v>84025.75</v>
          </cell>
          <cell r="G402">
            <v>110897.27</v>
          </cell>
          <cell r="H402">
            <v>130006.9</v>
          </cell>
          <cell r="I402">
            <v>141213.66</v>
          </cell>
          <cell r="J402">
            <v>220113.40999999997</v>
          </cell>
          <cell r="K402">
            <v>253331.95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1041679.6299999999</v>
          </cell>
          <cell r="T402">
            <v>67506.529731808085</v>
          </cell>
          <cell r="V402">
            <v>-974173.10026819177</v>
          </cell>
        </row>
        <row r="403">
          <cell r="D403" t="str">
            <v>GROSS MARGIN</v>
          </cell>
          <cell r="E403">
            <v>290682.62</v>
          </cell>
          <cell r="F403">
            <v>273964.05</v>
          </cell>
          <cell r="G403">
            <v>316336.42000000004</v>
          </cell>
          <cell r="H403">
            <v>385619.54999999993</v>
          </cell>
          <cell r="I403">
            <v>430051.49999999994</v>
          </cell>
          <cell r="J403">
            <v>662283.85000000009</v>
          </cell>
          <cell r="K403">
            <v>748054.2899999998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3106992.2800000003</v>
          </cell>
          <cell r="T403">
            <v>152209.41026819192</v>
          </cell>
          <cell r="V403">
            <v>-2954782.8697318085</v>
          </cell>
        </row>
        <row r="404">
          <cell r="B404" t="str">
            <v>C</v>
          </cell>
          <cell r="D404" t="str">
            <v>Income from suppliers</v>
          </cell>
          <cell r="E404">
            <v>6890.8844745805891</v>
          </cell>
          <cell r="F404">
            <v>6275.3052274386173</v>
          </cell>
          <cell r="G404">
            <v>8000.0846967353491</v>
          </cell>
          <cell r="H404">
            <v>8299.201263592875</v>
          </cell>
          <cell r="I404">
            <v>7812.6685080389016</v>
          </cell>
          <cell r="J404">
            <v>13037.342877993757</v>
          </cell>
          <cell r="K404">
            <v>16691.159233122333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67006.646281502428</v>
          </cell>
          <cell r="T404">
            <v>5106.2373833058773</v>
          </cell>
          <cell r="V404">
            <v>-61900.408898196547</v>
          </cell>
        </row>
        <row r="405">
          <cell r="D405" t="str">
            <v>TOTAL MARGIN</v>
          </cell>
          <cell r="E405">
            <v>297573.50447458058</v>
          </cell>
          <cell r="F405">
            <v>280239.35522743862</v>
          </cell>
          <cell r="G405">
            <v>324336.50469673541</v>
          </cell>
          <cell r="H405">
            <v>393918.7512635928</v>
          </cell>
          <cell r="I405">
            <v>437864.16850803886</v>
          </cell>
          <cell r="J405">
            <v>675321.19287799392</v>
          </cell>
          <cell r="K405">
            <v>764745.44923312217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3173998.9262815025</v>
          </cell>
          <cell r="T405">
            <v>157315.6476514978</v>
          </cell>
          <cell r="V405">
            <v>-3016683.2786300047</v>
          </cell>
        </row>
        <row r="406">
          <cell r="B406" t="str">
            <v>DJ</v>
          </cell>
          <cell r="D406" t="str">
            <v>Total Rent</v>
          </cell>
          <cell r="E406">
            <v>190196.4</v>
          </cell>
          <cell r="F406">
            <v>142296.4</v>
          </cell>
          <cell r="G406">
            <v>206096.40000000002</v>
          </cell>
          <cell r="H406">
            <v>174196.39999999997</v>
          </cell>
          <cell r="I406">
            <v>174196.4</v>
          </cell>
          <cell r="J406">
            <v>174196.40000000005</v>
          </cell>
          <cell r="K406">
            <v>174196.39999999985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1235374.7999999998</v>
          </cell>
          <cell r="T406">
            <v>137759.47000000003</v>
          </cell>
          <cell r="V406">
            <v>-1097615.3299999998</v>
          </cell>
        </row>
        <row r="407">
          <cell r="B407" t="str">
            <v>I</v>
          </cell>
          <cell r="D407" t="str">
            <v>Staff</v>
          </cell>
          <cell r="E407">
            <v>90515.4</v>
          </cell>
          <cell r="F407">
            <v>94521.78</v>
          </cell>
          <cell r="G407">
            <v>91553.790000000008</v>
          </cell>
          <cell r="H407">
            <v>99431.37000000001</v>
          </cell>
          <cell r="I407">
            <v>115181.91999999998</v>
          </cell>
          <cell r="J407">
            <v>155996.43999999997</v>
          </cell>
          <cell r="K407">
            <v>154118.87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801319.57</v>
          </cell>
          <cell r="T407">
            <v>65649.150000000009</v>
          </cell>
          <cell r="V407">
            <v>-735670.41999999993</v>
          </cell>
        </row>
        <row r="408">
          <cell r="B408" t="str">
            <v>EF</v>
          </cell>
          <cell r="D408" t="str">
            <v>Warehouse &amp; Distribution Costs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2000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2000</v>
          </cell>
          <cell r="T408">
            <v>0</v>
          </cell>
          <cell r="V408">
            <v>-2000</v>
          </cell>
        </row>
        <row r="409">
          <cell r="B409" t="str">
            <v>KLM</v>
          </cell>
          <cell r="D409" t="str">
            <v>Utilities / Supplies / Services</v>
          </cell>
          <cell r="E409">
            <v>27923.73</v>
          </cell>
          <cell r="F409">
            <v>25398.59</v>
          </cell>
          <cell r="G409">
            <v>25426.120000000003</v>
          </cell>
          <cell r="H409">
            <v>26099.75</v>
          </cell>
          <cell r="I409">
            <v>34312.399999999994</v>
          </cell>
          <cell r="J409">
            <v>31490.51</v>
          </cell>
          <cell r="K409">
            <v>36107.040000000001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206758.14</v>
          </cell>
          <cell r="T409">
            <v>15968.73</v>
          </cell>
          <cell r="V409">
            <v>-190789.41</v>
          </cell>
        </row>
        <row r="410">
          <cell r="B410" t="str">
            <v>N</v>
          </cell>
          <cell r="D410" t="str">
            <v>Tax, Duty &amp; Other Charges</v>
          </cell>
          <cell r="E410">
            <v>1705.85</v>
          </cell>
          <cell r="F410">
            <v>1681.71</v>
          </cell>
          <cell r="G410">
            <v>1745.1399999999999</v>
          </cell>
          <cell r="H410">
            <v>1677.6500000000003</v>
          </cell>
          <cell r="I410">
            <v>1862.9</v>
          </cell>
          <cell r="J410">
            <v>1872.1699999999998</v>
          </cell>
          <cell r="K410">
            <v>1695.650000000001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12241.070000000002</v>
          </cell>
          <cell r="T410">
            <v>1203.29</v>
          </cell>
          <cell r="V410">
            <v>-11037.780000000002</v>
          </cell>
        </row>
        <row r="411">
          <cell r="B411" t="str">
            <v>O</v>
          </cell>
          <cell r="D411" t="str">
            <v>Marketing</v>
          </cell>
          <cell r="E411">
            <v>1925.93</v>
          </cell>
          <cell r="F411">
            <v>7898.09</v>
          </cell>
          <cell r="G411">
            <v>9472.07</v>
          </cell>
          <cell r="H411">
            <v>-846.09</v>
          </cell>
          <cell r="I411">
            <v>1371.4</v>
          </cell>
          <cell r="J411">
            <v>4876.93</v>
          </cell>
          <cell r="K411">
            <v>1371.7900000000002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26070.120000000003</v>
          </cell>
          <cell r="T411">
            <v>2.1</v>
          </cell>
          <cell r="V411">
            <v>-26068.020000000004</v>
          </cell>
        </row>
        <row r="412">
          <cell r="B412">
            <v>0</v>
          </cell>
          <cell r="D412" t="str">
            <v>TOTAL COST</v>
          </cell>
          <cell r="E412">
            <v>312267.30999999994</v>
          </cell>
          <cell r="F412">
            <v>271796.57</v>
          </cell>
          <cell r="G412">
            <v>334293.52</v>
          </cell>
          <cell r="H412">
            <v>300559.07999999996</v>
          </cell>
          <cell r="I412">
            <v>326925.02</v>
          </cell>
          <cell r="J412">
            <v>368432.45</v>
          </cell>
          <cell r="K412">
            <v>369489.74999999988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2283763.6999999997</v>
          </cell>
          <cell r="T412">
            <v>220582.74000000005</v>
          </cell>
          <cell r="V412">
            <v>-2063180.9599999997</v>
          </cell>
        </row>
        <row r="413">
          <cell r="D413" t="str">
            <v>STORE CASH CONTRIBUTION</v>
          </cell>
          <cell r="E413">
            <v>-14693.805525419397</v>
          </cell>
          <cell r="F413">
            <v>8442.7852274386314</v>
          </cell>
          <cell r="G413">
            <v>-9957.015303264634</v>
          </cell>
          <cell r="H413">
            <v>93359.671263592856</v>
          </cell>
          <cell r="I413">
            <v>110939.14850803888</v>
          </cell>
          <cell r="J413">
            <v>306888.74287799391</v>
          </cell>
          <cell r="K413">
            <v>395255.69923312229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890235.22628150252</v>
          </cell>
          <cell r="T413">
            <v>-63267.092348502243</v>
          </cell>
          <cell r="V413">
            <v>-953502.31863000477</v>
          </cell>
        </row>
        <row r="414">
          <cell r="B414" t="str">
            <v>S</v>
          </cell>
          <cell r="D414" t="str">
            <v>Central Costs</v>
          </cell>
          <cell r="E414">
            <v>21646.979004452085</v>
          </cell>
          <cell r="F414">
            <v>26722.743468767472</v>
          </cell>
          <cell r="G414">
            <v>29258.263952187619</v>
          </cell>
          <cell r="H414">
            <v>29070.816095299975</v>
          </cell>
          <cell r="I414">
            <v>28288.074267222695</v>
          </cell>
          <cell r="J414">
            <v>45003.163923984917</v>
          </cell>
          <cell r="K414">
            <v>43170.718734799317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223160.75944671407</v>
          </cell>
          <cell r="T414">
            <v>12361.481034580727</v>
          </cell>
          <cell r="V414">
            <v>-210799.27841213334</v>
          </cell>
        </row>
        <row r="415">
          <cell r="D415" t="str">
            <v>EBITDA</v>
          </cell>
          <cell r="E415">
            <v>-36340.784529871482</v>
          </cell>
          <cell r="F415">
            <v>-18279.958241328841</v>
          </cell>
          <cell r="G415">
            <v>-39215.27925545226</v>
          </cell>
          <cell r="H415">
            <v>64288.855168292881</v>
          </cell>
          <cell r="I415">
            <v>82651.074240816175</v>
          </cell>
          <cell r="J415">
            <v>261885.57895400896</v>
          </cell>
          <cell r="K415">
            <v>352084.98049832298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667074.46683478844</v>
          </cell>
          <cell r="T415">
            <v>-75628.57338308297</v>
          </cell>
          <cell r="V415">
            <v>-742703.04021787143</v>
          </cell>
        </row>
        <row r="416">
          <cell r="B416" t="str">
            <v>R</v>
          </cell>
          <cell r="D416" t="str">
            <v>Depreciation</v>
          </cell>
          <cell r="E416">
            <v>31448.839999999997</v>
          </cell>
          <cell r="F416">
            <v>14776.920000000004</v>
          </cell>
          <cell r="G416">
            <v>14236.67</v>
          </cell>
          <cell r="H416">
            <v>14236.470000000001</v>
          </cell>
          <cell r="I416">
            <v>15736.669999999998</v>
          </cell>
          <cell r="J416">
            <v>14344.720000000001</v>
          </cell>
          <cell r="K416">
            <v>15043.639999999992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119823.93</v>
          </cell>
          <cell r="T416">
            <v>64906.75</v>
          </cell>
          <cell r="V416">
            <v>-54917.179999999993</v>
          </cell>
        </row>
        <row r="417">
          <cell r="D417" t="str">
            <v>EBIT</v>
          </cell>
          <cell r="E417">
            <v>-67789.624529871478</v>
          </cell>
          <cell r="F417">
            <v>-33056.878241328843</v>
          </cell>
          <cell r="G417">
            <v>-53451.949255452259</v>
          </cell>
          <cell r="H417">
            <v>50052.38516829288</v>
          </cell>
          <cell r="I417">
            <v>66914.404240816191</v>
          </cell>
          <cell r="J417">
            <v>247540.85895400899</v>
          </cell>
          <cell r="K417">
            <v>337041.34049832297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547250.53683478851</v>
          </cell>
          <cell r="T417">
            <v>-140535.32338308296</v>
          </cell>
          <cell r="V417">
            <v>-687785.86021787149</v>
          </cell>
        </row>
        <row r="421">
          <cell r="D421" t="str">
            <v>KRAKÓW F&amp;B</v>
          </cell>
        </row>
        <row r="422">
          <cell r="E422" t="str">
            <v>January</v>
          </cell>
          <cell r="F422" t="str">
            <v>February</v>
          </cell>
          <cell r="G422" t="str">
            <v>March</v>
          </cell>
          <cell r="H422" t="str">
            <v>April</v>
          </cell>
          <cell r="I422" t="str">
            <v>May</v>
          </cell>
          <cell r="J422" t="str">
            <v>June</v>
          </cell>
          <cell r="K422" t="str">
            <v>July</v>
          </cell>
          <cell r="L422" t="str">
            <v>August</v>
          </cell>
          <cell r="M422" t="str">
            <v>September</v>
          </cell>
          <cell r="N422" t="str">
            <v>October</v>
          </cell>
          <cell r="O422" t="str">
            <v>November</v>
          </cell>
          <cell r="P422" t="str">
            <v>December</v>
          </cell>
          <cell r="Q422" t="str">
            <v>Year</v>
          </cell>
          <cell r="T422" t="str">
            <v>Year</v>
          </cell>
        </row>
        <row r="423">
          <cell r="B423" t="str">
            <v>A</v>
          </cell>
          <cell r="D423" t="str">
            <v>NET SALES</v>
          </cell>
          <cell r="E423">
            <v>191857.17</v>
          </cell>
          <cell r="F423">
            <v>165980.98000000001</v>
          </cell>
          <cell r="G423">
            <v>185494.42999999993</v>
          </cell>
          <cell r="H423">
            <v>151206.01</v>
          </cell>
          <cell r="I423">
            <v>128593.56000000006</v>
          </cell>
          <cell r="J423">
            <v>122651.06999999995</v>
          </cell>
          <cell r="K423">
            <v>126735.39000000013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1072518.6100000001</v>
          </cell>
          <cell r="T423">
            <v>121665.32</v>
          </cell>
          <cell r="V423">
            <v>-950853.29</v>
          </cell>
        </row>
        <row r="424">
          <cell r="B424" t="str">
            <v>B</v>
          </cell>
          <cell r="D424" t="str">
            <v>COGS</v>
          </cell>
          <cell r="E424">
            <v>42976.2</v>
          </cell>
          <cell r="F424">
            <v>36005.65</v>
          </cell>
          <cell r="G424">
            <v>41073.230000000003</v>
          </cell>
          <cell r="H424">
            <v>34462.799999999988</v>
          </cell>
          <cell r="I424">
            <v>29529.97</v>
          </cell>
          <cell r="J424">
            <v>28578.180000000015</v>
          </cell>
          <cell r="K424">
            <v>28857.729999999985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241483.76</v>
          </cell>
          <cell r="T424">
            <v>30146.515140590822</v>
          </cell>
          <cell r="V424">
            <v>-211337.2448594092</v>
          </cell>
        </row>
        <row r="425">
          <cell r="D425" t="str">
            <v>GROSS MARGIN</v>
          </cell>
          <cell r="E425">
            <v>148880.97000000003</v>
          </cell>
          <cell r="F425">
            <v>129975.33000000002</v>
          </cell>
          <cell r="G425">
            <v>144421.19999999992</v>
          </cell>
          <cell r="H425">
            <v>116743.21000000002</v>
          </cell>
          <cell r="I425">
            <v>99063.590000000055</v>
          </cell>
          <cell r="J425">
            <v>94072.889999999927</v>
          </cell>
          <cell r="K425">
            <v>97877.660000000149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831034.85000000009</v>
          </cell>
          <cell r="T425">
            <v>91518.804859409182</v>
          </cell>
          <cell r="V425">
            <v>-739516.04514059087</v>
          </cell>
        </row>
        <row r="426">
          <cell r="B426" t="str">
            <v>C</v>
          </cell>
          <cell r="D426" t="str">
            <v>Income from suppliers</v>
          </cell>
          <cell r="E426">
            <v>2849.1790938545919</v>
          </cell>
          <cell r="F426">
            <v>2474.5041180295766</v>
          </cell>
          <cell r="G426">
            <v>3514.4295939539461</v>
          </cell>
          <cell r="H426">
            <v>2123.5752666792732</v>
          </cell>
          <cell r="I426">
            <v>1591.3892449968619</v>
          </cell>
          <cell r="J426">
            <v>2022.6296684541076</v>
          </cell>
          <cell r="K426">
            <v>2035.9114956700043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16611.618481638361</v>
          </cell>
          <cell r="T426">
            <v>2503.7619045803972</v>
          </cell>
          <cell r="V426">
            <v>-14107.856577057964</v>
          </cell>
        </row>
        <row r="427">
          <cell r="D427" t="str">
            <v>TOTAL MARGIN</v>
          </cell>
          <cell r="E427">
            <v>151730.14909385462</v>
          </cell>
          <cell r="F427">
            <v>132449.8341180296</v>
          </cell>
          <cell r="G427">
            <v>147935.62959395387</v>
          </cell>
          <cell r="H427">
            <v>118866.78526667929</v>
          </cell>
          <cell r="I427">
            <v>100654.97924499691</v>
          </cell>
          <cell r="J427">
            <v>96095.519668454028</v>
          </cell>
          <cell r="K427">
            <v>99913.571495670156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847646.46848163847</v>
          </cell>
          <cell r="T427">
            <v>94022.566763989584</v>
          </cell>
          <cell r="V427">
            <v>-753623.90171764884</v>
          </cell>
        </row>
        <row r="428">
          <cell r="B428" t="str">
            <v>DJ</v>
          </cell>
          <cell r="D428" t="str">
            <v>Total Rent</v>
          </cell>
          <cell r="E428">
            <v>17138.52</v>
          </cell>
          <cell r="F428">
            <v>17138.52</v>
          </cell>
          <cell r="G428">
            <v>17138.519999999997</v>
          </cell>
          <cell r="H428">
            <v>17481.290000000008</v>
          </cell>
          <cell r="I428">
            <v>17481.289999999994</v>
          </cell>
          <cell r="J428">
            <v>17481.289999999994</v>
          </cell>
          <cell r="K428">
            <v>17481.290000000008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121340.72</v>
          </cell>
          <cell r="T428">
            <v>17138.52</v>
          </cell>
          <cell r="V428">
            <v>-104202.2</v>
          </cell>
        </row>
        <row r="429">
          <cell r="B429" t="str">
            <v>I</v>
          </cell>
          <cell r="D429" t="str">
            <v>Staff</v>
          </cell>
          <cell r="E429">
            <v>40718.18</v>
          </cell>
          <cell r="F429">
            <v>40061.510000000009</v>
          </cell>
          <cell r="G429">
            <v>38496.600000000013</v>
          </cell>
          <cell r="H429">
            <v>35907.440000000002</v>
          </cell>
          <cell r="I429">
            <v>35638.170000000006</v>
          </cell>
          <cell r="J429">
            <v>32155</v>
          </cell>
          <cell r="K429">
            <v>37734.189999999988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260711.09000000003</v>
          </cell>
          <cell r="T429">
            <v>32207.65</v>
          </cell>
          <cell r="V429">
            <v>-228503.44000000003</v>
          </cell>
        </row>
        <row r="430">
          <cell r="B430" t="str">
            <v>EF</v>
          </cell>
          <cell r="D430" t="str">
            <v>Warehouse &amp; Distribution Costs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T430">
            <v>0</v>
          </cell>
          <cell r="V430">
            <v>0</v>
          </cell>
        </row>
        <row r="431">
          <cell r="B431" t="str">
            <v>KLM</v>
          </cell>
          <cell r="D431" t="str">
            <v>Utilities / Supplies / Services</v>
          </cell>
          <cell r="E431">
            <v>17575.169999999998</v>
          </cell>
          <cell r="F431">
            <v>15438.019999999997</v>
          </cell>
          <cell r="G431">
            <v>17944.41</v>
          </cell>
          <cell r="H431">
            <v>18039.370000000003</v>
          </cell>
          <cell r="I431">
            <v>14111.510000000006</v>
          </cell>
          <cell r="J431">
            <v>10279.699999999997</v>
          </cell>
          <cell r="K431">
            <v>18509.28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111897.46</v>
          </cell>
          <cell r="T431">
            <v>15652.140000000001</v>
          </cell>
          <cell r="V431">
            <v>-96245.32</v>
          </cell>
        </row>
        <row r="432">
          <cell r="B432" t="str">
            <v>N</v>
          </cell>
          <cell r="D432" t="str">
            <v>Tax, Duty &amp; Other Charges</v>
          </cell>
          <cell r="E432">
            <v>75.87</v>
          </cell>
          <cell r="F432">
            <v>73.650000000000006</v>
          </cell>
          <cell r="G432">
            <v>145.34</v>
          </cell>
          <cell r="H432">
            <v>76.569999999999993</v>
          </cell>
          <cell r="I432">
            <v>0</v>
          </cell>
          <cell r="J432">
            <v>70.97</v>
          </cell>
          <cell r="K432">
            <v>70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512.4</v>
          </cell>
          <cell r="T432">
            <v>22.93</v>
          </cell>
          <cell r="V432">
            <v>-489.46999999999997</v>
          </cell>
        </row>
        <row r="433">
          <cell r="B433" t="str">
            <v>O</v>
          </cell>
          <cell r="D433" t="str">
            <v>Marketing</v>
          </cell>
          <cell r="E433">
            <v>1804.38</v>
          </cell>
          <cell r="F433">
            <v>1145.3600000000001</v>
          </cell>
          <cell r="G433">
            <v>5020.68</v>
          </cell>
          <cell r="H433">
            <v>1164.5700000000002</v>
          </cell>
          <cell r="I433">
            <v>2861.3599999999997</v>
          </cell>
          <cell r="J433">
            <v>3152.7700000000004</v>
          </cell>
          <cell r="K433">
            <v>1685.92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16835.04</v>
          </cell>
          <cell r="T433">
            <v>788.97</v>
          </cell>
          <cell r="V433">
            <v>-16046.070000000002</v>
          </cell>
        </row>
        <row r="434">
          <cell r="B434">
            <v>0</v>
          </cell>
          <cell r="D434" t="str">
            <v>TOTAL COST</v>
          </cell>
          <cell r="E434">
            <v>77312.12</v>
          </cell>
          <cell r="F434">
            <v>73857.060000000012</v>
          </cell>
          <cell r="G434">
            <v>78745.550000000017</v>
          </cell>
          <cell r="H434">
            <v>72669.24000000002</v>
          </cell>
          <cell r="I434">
            <v>70092.33</v>
          </cell>
          <cell r="J434">
            <v>63139.729999999996</v>
          </cell>
          <cell r="K434">
            <v>75480.679999999993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511296.71</v>
          </cell>
          <cell r="T434">
            <v>65810.209999999992</v>
          </cell>
          <cell r="V434">
            <v>-445486.5</v>
          </cell>
        </row>
        <row r="435">
          <cell r="D435" t="str">
            <v>STORE CASH CONTRIBUTION</v>
          </cell>
          <cell r="E435">
            <v>74418.029093854624</v>
          </cell>
          <cell r="F435">
            <v>58592.774118029585</v>
          </cell>
          <cell r="G435">
            <v>69190.079593953851</v>
          </cell>
          <cell r="H435">
            <v>46197.54526667927</v>
          </cell>
          <cell r="I435">
            <v>30562.649244996908</v>
          </cell>
          <cell r="J435">
            <v>32955.789668454032</v>
          </cell>
          <cell r="K435">
            <v>24432.891495670163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336349.75848163839</v>
          </cell>
          <cell r="T435">
            <v>28212.356763989592</v>
          </cell>
          <cell r="V435">
            <v>-308137.40171764878</v>
          </cell>
        </row>
        <row r="436">
          <cell r="B436" t="str">
            <v>S</v>
          </cell>
          <cell r="D436" t="str">
            <v>Central Costs</v>
          </cell>
          <cell r="E436">
            <v>10573.855262323183</v>
          </cell>
          <cell r="F436">
            <v>12389.926051621091</v>
          </cell>
          <cell r="G436">
            <v>12703.22336845811</v>
          </cell>
          <cell r="H436">
            <v>8524.9352689608731</v>
          </cell>
          <cell r="I436">
            <v>6367.7332879298274</v>
          </cell>
          <cell r="J436">
            <v>6255.3301770929629</v>
          </cell>
          <cell r="K436">
            <v>5463.6838982679692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62278.687314654009</v>
          </cell>
          <cell r="T436">
            <v>6845.0361213947217</v>
          </cell>
          <cell r="V436">
            <v>-55433.651193259284</v>
          </cell>
        </row>
        <row r="437">
          <cell r="D437" t="str">
            <v>EBITDA</v>
          </cell>
          <cell r="E437">
            <v>63844.173831531443</v>
          </cell>
          <cell r="F437">
            <v>46202.848066408493</v>
          </cell>
          <cell r="G437">
            <v>56486.856225495743</v>
          </cell>
          <cell r="H437">
            <v>37672.609997718399</v>
          </cell>
          <cell r="I437">
            <v>24194.915957067082</v>
          </cell>
          <cell r="J437">
            <v>26700.459491361071</v>
          </cell>
          <cell r="K437">
            <v>18969.207597402194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274071.07116698445</v>
          </cell>
          <cell r="T437">
            <v>21367.32064259487</v>
          </cell>
          <cell r="V437">
            <v>-252703.75052438959</v>
          </cell>
        </row>
        <row r="438">
          <cell r="B438" t="str">
            <v>R</v>
          </cell>
          <cell r="D438" t="str">
            <v>Depreciation</v>
          </cell>
          <cell r="E438">
            <v>11143.7</v>
          </cell>
          <cell r="F438">
            <v>11143.61</v>
          </cell>
          <cell r="G438">
            <v>13963.7</v>
          </cell>
          <cell r="H438">
            <v>11143.61</v>
          </cell>
          <cell r="I438">
            <v>11143.699999999995</v>
          </cell>
          <cell r="J438">
            <v>11143.610000000002</v>
          </cell>
          <cell r="K438">
            <v>11143.699999999999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80825.63</v>
          </cell>
          <cell r="T438">
            <v>10603.02</v>
          </cell>
          <cell r="V438">
            <v>-70222.61</v>
          </cell>
        </row>
        <row r="439">
          <cell r="D439" t="str">
            <v>EBIT</v>
          </cell>
          <cell r="E439">
            <v>52700.473831531446</v>
          </cell>
          <cell r="F439">
            <v>35059.238066408492</v>
          </cell>
          <cell r="G439">
            <v>42523.156225495739</v>
          </cell>
          <cell r="H439">
            <v>26528.999997718398</v>
          </cell>
          <cell r="I439">
            <v>13051.215957067086</v>
          </cell>
          <cell r="J439">
            <v>15556.849491361068</v>
          </cell>
          <cell r="K439">
            <v>7825.5075974021947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193245.44116698444</v>
          </cell>
          <cell r="T439">
            <v>10764.30064259487</v>
          </cell>
          <cell r="V439">
            <v>-182481.14052438957</v>
          </cell>
        </row>
        <row r="443">
          <cell r="D443" t="str">
            <v>MODLIN F&amp;B</v>
          </cell>
        </row>
        <row r="444">
          <cell r="E444" t="str">
            <v>January</v>
          </cell>
          <cell r="F444" t="str">
            <v>February</v>
          </cell>
          <cell r="G444" t="str">
            <v>March</v>
          </cell>
          <cell r="H444" t="str">
            <v>April</v>
          </cell>
          <cell r="I444" t="str">
            <v>May</v>
          </cell>
          <cell r="J444" t="str">
            <v>June</v>
          </cell>
          <cell r="K444" t="str">
            <v>July</v>
          </cell>
          <cell r="L444" t="str">
            <v>August</v>
          </cell>
          <cell r="M444" t="str">
            <v>September</v>
          </cell>
          <cell r="N444" t="str">
            <v>October</v>
          </cell>
          <cell r="O444" t="str">
            <v>November</v>
          </cell>
          <cell r="P444" t="str">
            <v>December</v>
          </cell>
          <cell r="Q444" t="str">
            <v>Year</v>
          </cell>
          <cell r="T444" t="str">
            <v>Year</v>
          </cell>
        </row>
        <row r="445">
          <cell r="B445" t="str">
            <v>A</v>
          </cell>
          <cell r="D445" t="str">
            <v>NET SALES</v>
          </cell>
          <cell r="E445">
            <v>761736.5</v>
          </cell>
          <cell r="F445">
            <v>673982.99</v>
          </cell>
          <cell r="G445">
            <v>767456.42</v>
          </cell>
          <cell r="H445">
            <v>892235.35</v>
          </cell>
          <cell r="I445">
            <v>962299.94000000006</v>
          </cell>
          <cell r="J445">
            <v>934757.02999999991</v>
          </cell>
          <cell r="K445">
            <v>977573.92999999982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5970042.1600000001</v>
          </cell>
          <cell r="T445">
            <v>622240.67000000004</v>
          </cell>
          <cell r="V445">
            <v>-5347801.49</v>
          </cell>
        </row>
        <row r="446">
          <cell r="B446" t="str">
            <v>B</v>
          </cell>
          <cell r="D446" t="str">
            <v>COGS</v>
          </cell>
          <cell r="E446">
            <v>214690.95</v>
          </cell>
          <cell r="F446">
            <v>192220.46000000002</v>
          </cell>
          <cell r="G446">
            <v>212631.1</v>
          </cell>
          <cell r="H446">
            <v>242398.58</v>
          </cell>
          <cell r="I446">
            <v>262551.85000000003</v>
          </cell>
          <cell r="J446">
            <v>260150.98</v>
          </cell>
          <cell r="K446">
            <v>271828.94000000006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1656472.8599999999</v>
          </cell>
          <cell r="T446">
            <v>162472.79069149183</v>
          </cell>
          <cell r="V446">
            <v>-1494000.069308508</v>
          </cell>
        </row>
        <row r="447">
          <cell r="D447" t="str">
            <v>GROSS MARGIN</v>
          </cell>
          <cell r="E447">
            <v>547045.54999999993</v>
          </cell>
          <cell r="F447">
            <v>481762.52999999997</v>
          </cell>
          <cell r="G447">
            <v>554825.31999999983</v>
          </cell>
          <cell r="H447">
            <v>649836.77</v>
          </cell>
          <cell r="I447">
            <v>699748.09</v>
          </cell>
          <cell r="J447">
            <v>674606.04999999993</v>
          </cell>
          <cell r="K447">
            <v>705744.99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4313569.3</v>
          </cell>
          <cell r="T447">
            <v>459767.87930850824</v>
          </cell>
          <cell r="V447">
            <v>-3853801.4206914916</v>
          </cell>
        </row>
        <row r="448">
          <cell r="B448" t="str">
            <v>C</v>
          </cell>
          <cell r="D448" t="str">
            <v>Income from suppliers</v>
          </cell>
          <cell r="E448">
            <v>13199.591648843088</v>
          </cell>
          <cell r="F448">
            <v>11771.781609351185</v>
          </cell>
          <cell r="G448">
            <v>13931.229295746774</v>
          </cell>
          <cell r="H448">
            <v>14509.211617681232</v>
          </cell>
          <cell r="I448">
            <v>13440.306652601615</v>
          </cell>
          <cell r="J448">
            <v>14064.044118628944</v>
          </cell>
          <cell r="K448">
            <v>17290.624944492636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98206.789887345469</v>
          </cell>
          <cell r="T448">
            <v>14446.963548601871</v>
          </cell>
          <cell r="V448">
            <v>-83759.826338743602</v>
          </cell>
        </row>
        <row r="449">
          <cell r="D449" t="str">
            <v>TOTAL MARGIN</v>
          </cell>
          <cell r="E449">
            <v>560245.14164884307</v>
          </cell>
          <cell r="F449">
            <v>493534.31160935113</v>
          </cell>
          <cell r="G449">
            <v>568756.54929574672</v>
          </cell>
          <cell r="H449">
            <v>664345.9816176811</v>
          </cell>
          <cell r="I449">
            <v>713188.39665260166</v>
          </cell>
          <cell r="J449">
            <v>688670.09411862888</v>
          </cell>
          <cell r="K449">
            <v>723035.61494449247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4411776.0898873452</v>
          </cell>
          <cell r="T449">
            <v>474214.84285711002</v>
          </cell>
          <cell r="V449">
            <v>-3937561.2470302354</v>
          </cell>
        </row>
        <row r="450">
          <cell r="B450" t="str">
            <v>DJ</v>
          </cell>
          <cell r="D450" t="str">
            <v>Total Rent</v>
          </cell>
          <cell r="E450">
            <v>270236.49</v>
          </cell>
          <cell r="F450">
            <v>275204.56000000006</v>
          </cell>
          <cell r="G450">
            <v>275204.55999999994</v>
          </cell>
          <cell r="H450">
            <v>275204.56</v>
          </cell>
          <cell r="I450">
            <v>280974.71999999997</v>
          </cell>
          <cell r="J450">
            <v>302383.21999999997</v>
          </cell>
          <cell r="K450">
            <v>291463.87000000005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1970671.98</v>
          </cell>
          <cell r="T450">
            <v>245659.31</v>
          </cell>
          <cell r="V450">
            <v>-1725012.67</v>
          </cell>
        </row>
        <row r="451">
          <cell r="B451" t="str">
            <v>I</v>
          </cell>
          <cell r="D451" t="str">
            <v>Staff</v>
          </cell>
          <cell r="E451">
            <v>149142.06</v>
          </cell>
          <cell r="F451">
            <v>145763.98000000001</v>
          </cell>
          <cell r="G451">
            <v>166461</v>
          </cell>
          <cell r="H451">
            <v>189859.63000000003</v>
          </cell>
          <cell r="I451">
            <v>181308.68</v>
          </cell>
          <cell r="J451">
            <v>206392.34000000003</v>
          </cell>
          <cell r="K451">
            <v>213552.6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1252480.2900000003</v>
          </cell>
          <cell r="T451">
            <v>98524.09</v>
          </cell>
          <cell r="V451">
            <v>-1153956.2000000002</v>
          </cell>
        </row>
        <row r="452">
          <cell r="B452" t="str">
            <v>EF</v>
          </cell>
          <cell r="D452" t="str">
            <v>Warehouse &amp; Distribution Costs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T452">
            <v>0</v>
          </cell>
          <cell r="V452">
            <v>0</v>
          </cell>
        </row>
        <row r="453">
          <cell r="B453" t="str">
            <v>KLM</v>
          </cell>
          <cell r="D453" t="str">
            <v>Utilities / Supplies / Services</v>
          </cell>
          <cell r="E453">
            <v>41221.160000000003</v>
          </cell>
          <cell r="F453">
            <v>36106.129999999997</v>
          </cell>
          <cell r="G453">
            <v>42655.96</v>
          </cell>
          <cell r="H453">
            <v>44453.889999999992</v>
          </cell>
          <cell r="I453">
            <v>34985.890000000007</v>
          </cell>
          <cell r="J453">
            <v>53824.859999999993</v>
          </cell>
          <cell r="K453">
            <v>36972.92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290220.81</v>
          </cell>
          <cell r="T453">
            <v>23024.41</v>
          </cell>
          <cell r="V453">
            <v>-267196.40000000002</v>
          </cell>
        </row>
        <row r="454">
          <cell r="B454" t="str">
            <v>N</v>
          </cell>
          <cell r="D454" t="str">
            <v>Tax, Duty &amp; Other Charges</v>
          </cell>
          <cell r="E454">
            <v>2166.06</v>
          </cell>
          <cell r="F454">
            <v>2129.48</v>
          </cell>
          <cell r="G454">
            <v>2110.06</v>
          </cell>
          <cell r="H454">
            <v>2198.0699999999997</v>
          </cell>
          <cell r="I454">
            <v>2130.09</v>
          </cell>
          <cell r="J454">
            <v>2111.27</v>
          </cell>
          <cell r="K454">
            <v>2110.8600000000006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14955.890000000001</v>
          </cell>
          <cell r="T454">
            <v>2024.4200000000003</v>
          </cell>
          <cell r="V454">
            <v>-12931.470000000001</v>
          </cell>
        </row>
        <row r="455">
          <cell r="B455" t="str">
            <v>O</v>
          </cell>
          <cell r="D455" t="str">
            <v>Marketing</v>
          </cell>
          <cell r="E455">
            <v>4052</v>
          </cell>
          <cell r="F455">
            <v>2791.01</v>
          </cell>
          <cell r="G455">
            <v>9455.7800000000007</v>
          </cell>
          <cell r="H455">
            <v>1284.2799999999997</v>
          </cell>
          <cell r="I455">
            <v>2872.14</v>
          </cell>
          <cell r="J455">
            <v>7699.1</v>
          </cell>
          <cell r="K455">
            <v>1978.9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30133.21</v>
          </cell>
          <cell r="T455">
            <v>625</v>
          </cell>
          <cell r="V455">
            <v>-29508.21</v>
          </cell>
        </row>
        <row r="456">
          <cell r="B456">
            <v>0</v>
          </cell>
          <cell r="D456" t="str">
            <v>TOTAL COST</v>
          </cell>
          <cell r="E456">
            <v>466817.76999999996</v>
          </cell>
          <cell r="F456">
            <v>461995.16000000003</v>
          </cell>
          <cell r="G456">
            <v>495887.35999999999</v>
          </cell>
          <cell r="H456">
            <v>513000.43</v>
          </cell>
          <cell r="I456">
            <v>502271.5199999999</v>
          </cell>
          <cell r="J456">
            <v>572410.79</v>
          </cell>
          <cell r="K456">
            <v>546079.15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3558462.1799999997</v>
          </cell>
          <cell r="T456">
            <v>369857.23000000004</v>
          </cell>
          <cell r="V456">
            <v>-3188604.9499999997</v>
          </cell>
        </row>
        <row r="457">
          <cell r="D457" t="str">
            <v>STORE CASH CONTRIBUTION</v>
          </cell>
          <cell r="E457">
            <v>93427.371648843051</v>
          </cell>
          <cell r="F457">
            <v>31539.151609351131</v>
          </cell>
          <cell r="G457">
            <v>72869.189295746808</v>
          </cell>
          <cell r="H457">
            <v>151345.55161768117</v>
          </cell>
          <cell r="I457">
            <v>210916.8766526017</v>
          </cell>
          <cell r="J457">
            <v>116259.30411862893</v>
          </cell>
          <cell r="K457">
            <v>176956.4649444925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853313.90988734527</v>
          </cell>
          <cell r="T457">
            <v>104357.61285711</v>
          </cell>
          <cell r="V457">
            <v>-748956.29703023529</v>
          </cell>
        </row>
        <row r="458">
          <cell r="B458" t="str">
            <v>S</v>
          </cell>
          <cell r="D458" t="str">
            <v>Central Costs</v>
          </cell>
          <cell r="E458">
            <v>41981.707011672494</v>
          </cell>
          <cell r="F458">
            <v>50310.580201119898</v>
          </cell>
          <cell r="G458">
            <v>52557.752428561893</v>
          </cell>
          <cell r="H458">
            <v>50303.877494212356</v>
          </cell>
          <cell r="I458">
            <v>47651.448182248576</v>
          </cell>
          <cell r="J458">
            <v>47673.565815681795</v>
          </cell>
          <cell r="K458">
            <v>42144.147271788352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332623.07840528537</v>
          </cell>
          <cell r="T458">
            <v>35008.002792832442</v>
          </cell>
          <cell r="V458">
            <v>-297615.07561245293</v>
          </cell>
        </row>
        <row r="459">
          <cell r="D459" t="str">
            <v>EBITDA</v>
          </cell>
          <cell r="E459">
            <v>51445.664637170572</v>
          </cell>
          <cell r="F459">
            <v>-18771.428591768763</v>
          </cell>
          <cell r="G459">
            <v>20311.436867184919</v>
          </cell>
          <cell r="H459">
            <v>101041.67412346884</v>
          </cell>
          <cell r="I459">
            <v>163265.4284703531</v>
          </cell>
          <cell r="J459">
            <v>68585.738302947138</v>
          </cell>
          <cell r="K459">
            <v>134812.31767270408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520690.8314820599</v>
          </cell>
          <cell r="T459">
            <v>69349.610064277556</v>
          </cell>
          <cell r="V459">
            <v>-451341.22141778236</v>
          </cell>
        </row>
        <row r="460">
          <cell r="B460" t="str">
            <v>R</v>
          </cell>
          <cell r="D460" t="str">
            <v>Depreciation</v>
          </cell>
          <cell r="E460">
            <v>22174.46</v>
          </cell>
          <cell r="F460">
            <v>22170.09</v>
          </cell>
          <cell r="G460">
            <v>25769.769999999997</v>
          </cell>
          <cell r="H460">
            <v>24632.12</v>
          </cell>
          <cell r="I460">
            <v>22626.990000000005</v>
          </cell>
          <cell r="J460">
            <v>21354.739999999998</v>
          </cell>
          <cell r="K460">
            <v>21479.679999999997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160207.85</v>
          </cell>
          <cell r="T460">
            <v>32928</v>
          </cell>
          <cell r="V460">
            <v>-127279.85</v>
          </cell>
        </row>
        <row r="461">
          <cell r="D461" t="str">
            <v>EBIT</v>
          </cell>
          <cell r="E461">
            <v>29271.204637170558</v>
          </cell>
          <cell r="F461">
            <v>-40941.518591768756</v>
          </cell>
          <cell r="G461">
            <v>-5458.3331328150889</v>
          </cell>
          <cell r="H461">
            <v>76409.554123468843</v>
          </cell>
          <cell r="I461">
            <v>140638.43847035311</v>
          </cell>
          <cell r="J461">
            <v>47230.99830294714</v>
          </cell>
          <cell r="K461">
            <v>113332.63767270414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360482.98148205993</v>
          </cell>
          <cell r="T461">
            <v>36421.610064277578</v>
          </cell>
          <cell r="V461">
            <v>-324061.37141778233</v>
          </cell>
        </row>
        <row r="465">
          <cell r="D465" t="str">
            <v>MOBILE F&amp;B</v>
          </cell>
        </row>
        <row r="466">
          <cell r="E466" t="str">
            <v>January</v>
          </cell>
          <cell r="F466" t="str">
            <v>February</v>
          </cell>
          <cell r="G466" t="str">
            <v>March</v>
          </cell>
          <cell r="H466" t="str">
            <v>April</v>
          </cell>
          <cell r="I466" t="str">
            <v>May</v>
          </cell>
          <cell r="J466" t="str">
            <v>June</v>
          </cell>
          <cell r="K466" t="str">
            <v>July</v>
          </cell>
          <cell r="L466" t="str">
            <v>August</v>
          </cell>
          <cell r="M466" t="str">
            <v>September</v>
          </cell>
          <cell r="N466" t="str">
            <v>October</v>
          </cell>
          <cell r="O466" t="str">
            <v>November</v>
          </cell>
          <cell r="P466" t="str">
            <v>December</v>
          </cell>
          <cell r="Q466" t="str">
            <v>Year</v>
          </cell>
          <cell r="T466" t="str">
            <v>Year</v>
          </cell>
        </row>
        <row r="467">
          <cell r="B467" t="str">
            <v>A</v>
          </cell>
          <cell r="D467" t="str">
            <v>NET SALES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T467">
            <v>0</v>
          </cell>
          <cell r="V467">
            <v>0</v>
          </cell>
        </row>
        <row r="468">
          <cell r="B468" t="str">
            <v>B</v>
          </cell>
          <cell r="D468" t="str">
            <v>COGS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T468">
            <v>0</v>
          </cell>
          <cell r="V468">
            <v>0</v>
          </cell>
        </row>
        <row r="469">
          <cell r="D469" t="str">
            <v>GROSS MARGIN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T469">
            <v>0</v>
          </cell>
          <cell r="V469">
            <v>0</v>
          </cell>
        </row>
        <row r="470">
          <cell r="B470" t="str">
            <v>C</v>
          </cell>
          <cell r="D470" t="str">
            <v>Income from suppliers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T470">
            <v>0</v>
          </cell>
          <cell r="V470">
            <v>0</v>
          </cell>
        </row>
        <row r="471">
          <cell r="D471" t="str">
            <v>TOTAL MARGIN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T471">
            <v>0</v>
          </cell>
          <cell r="V471">
            <v>0</v>
          </cell>
        </row>
        <row r="472">
          <cell r="B472" t="str">
            <v>DJ</v>
          </cell>
          <cell r="D472" t="str">
            <v>Total Rent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T472">
            <v>0</v>
          </cell>
          <cell r="V472">
            <v>0</v>
          </cell>
        </row>
        <row r="473">
          <cell r="B473" t="str">
            <v>I</v>
          </cell>
          <cell r="D473" t="str">
            <v>Staff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T473">
            <v>0</v>
          </cell>
          <cell r="V473">
            <v>0</v>
          </cell>
        </row>
        <row r="474">
          <cell r="B474" t="str">
            <v>EF</v>
          </cell>
          <cell r="D474" t="str">
            <v>Warehouse &amp; Distribution Costs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T474">
            <v>0</v>
          </cell>
          <cell r="V474">
            <v>0</v>
          </cell>
        </row>
        <row r="475">
          <cell r="B475" t="str">
            <v>KLM</v>
          </cell>
          <cell r="D475" t="str">
            <v>Utilities / Supplies / Services</v>
          </cell>
          <cell r="E475">
            <v>284</v>
          </cell>
          <cell r="F475">
            <v>284</v>
          </cell>
          <cell r="G475">
            <v>329.5</v>
          </cell>
          <cell r="H475">
            <v>284</v>
          </cell>
          <cell r="I475">
            <v>0</v>
          </cell>
          <cell r="J475">
            <v>568</v>
          </cell>
          <cell r="K475">
            <v>317.55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2067.0500000000002</v>
          </cell>
          <cell r="T475">
            <v>260</v>
          </cell>
          <cell r="V475">
            <v>-1807.0500000000002</v>
          </cell>
        </row>
        <row r="476">
          <cell r="B476" t="str">
            <v>N</v>
          </cell>
          <cell r="D476" t="str">
            <v>Tax, Duty &amp; Other Charges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T476">
            <v>0</v>
          </cell>
          <cell r="V476">
            <v>0</v>
          </cell>
        </row>
        <row r="477">
          <cell r="B477" t="str">
            <v>O</v>
          </cell>
          <cell r="D477" t="str">
            <v>Marketing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T477">
            <v>0</v>
          </cell>
          <cell r="V477">
            <v>0</v>
          </cell>
        </row>
        <row r="478">
          <cell r="B478">
            <v>0</v>
          </cell>
          <cell r="D478" t="str">
            <v>TOTAL COST</v>
          </cell>
          <cell r="E478">
            <v>284</v>
          </cell>
          <cell r="F478">
            <v>284</v>
          </cell>
          <cell r="G478">
            <v>329.5</v>
          </cell>
          <cell r="H478">
            <v>284</v>
          </cell>
          <cell r="I478">
            <v>0</v>
          </cell>
          <cell r="J478">
            <v>568</v>
          </cell>
          <cell r="K478">
            <v>317.55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2067.0500000000002</v>
          </cell>
          <cell r="T478">
            <v>260</v>
          </cell>
          <cell r="V478">
            <v>-1807.0500000000002</v>
          </cell>
        </row>
        <row r="479">
          <cell r="D479" t="str">
            <v>STORE CASH CONTRIBUTION</v>
          </cell>
          <cell r="E479">
            <v>-284</v>
          </cell>
          <cell r="F479">
            <v>-284</v>
          </cell>
          <cell r="G479">
            <v>-329.5</v>
          </cell>
          <cell r="H479">
            <v>-284</v>
          </cell>
          <cell r="I479">
            <v>0</v>
          </cell>
          <cell r="J479">
            <v>-568</v>
          </cell>
          <cell r="K479">
            <v>-317.55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-2067.0500000000002</v>
          </cell>
          <cell r="T479">
            <v>-260</v>
          </cell>
          <cell r="V479">
            <v>1807.0500000000002</v>
          </cell>
        </row>
        <row r="480">
          <cell r="B480" t="str">
            <v>S</v>
          </cell>
          <cell r="D480" t="str">
            <v>Central Costs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T480">
            <v>0</v>
          </cell>
          <cell r="V480">
            <v>0</v>
          </cell>
        </row>
        <row r="481">
          <cell r="D481" t="str">
            <v>EBITDA</v>
          </cell>
          <cell r="E481">
            <v>-284</v>
          </cell>
          <cell r="F481">
            <v>-284</v>
          </cell>
          <cell r="G481">
            <v>-329.5</v>
          </cell>
          <cell r="H481">
            <v>-284</v>
          </cell>
          <cell r="I481">
            <v>0</v>
          </cell>
          <cell r="J481">
            <v>-568</v>
          </cell>
          <cell r="K481">
            <v>-317.55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-2067.0500000000002</v>
          </cell>
          <cell r="T481">
            <v>-260</v>
          </cell>
          <cell r="V481">
            <v>1807.0500000000002</v>
          </cell>
        </row>
        <row r="482">
          <cell r="B482" t="str">
            <v>R</v>
          </cell>
          <cell r="D482" t="str">
            <v>Depreciation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T482">
            <v>0</v>
          </cell>
          <cell r="V482">
            <v>0</v>
          </cell>
        </row>
        <row r="483">
          <cell r="D483" t="str">
            <v>EBIT</v>
          </cell>
          <cell r="E483">
            <v>-284</v>
          </cell>
          <cell r="F483">
            <v>-284</v>
          </cell>
          <cell r="G483">
            <v>-329.5</v>
          </cell>
          <cell r="H483">
            <v>-284</v>
          </cell>
          <cell r="I483">
            <v>0</v>
          </cell>
          <cell r="J483">
            <v>-568</v>
          </cell>
          <cell r="K483">
            <v>-317.55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-2067.0500000000002</v>
          </cell>
          <cell r="T483">
            <v>-260</v>
          </cell>
          <cell r="V483">
            <v>1807.0500000000002</v>
          </cell>
        </row>
        <row r="487">
          <cell r="D487" t="str">
            <v>KATOWICE F&amp;B</v>
          </cell>
          <cell r="S487" t="str">
            <v>BAL F&amp;B</v>
          </cell>
        </row>
        <row r="488">
          <cell r="E488" t="str">
            <v>January</v>
          </cell>
          <cell r="F488" t="str">
            <v>February</v>
          </cell>
          <cell r="G488" t="str">
            <v>March</v>
          </cell>
          <cell r="H488" t="str">
            <v>April</v>
          </cell>
          <cell r="I488" t="str">
            <v>May</v>
          </cell>
          <cell r="J488" t="str">
            <v>June</v>
          </cell>
          <cell r="K488" t="str">
            <v>July</v>
          </cell>
          <cell r="L488" t="str">
            <v>August</v>
          </cell>
          <cell r="M488" t="str">
            <v>September</v>
          </cell>
          <cell r="N488" t="str">
            <v>October</v>
          </cell>
          <cell r="O488" t="str">
            <v>November</v>
          </cell>
          <cell r="P488" t="str">
            <v>December</v>
          </cell>
          <cell r="Q488" t="str">
            <v>Year</v>
          </cell>
          <cell r="T488" t="str">
            <v>Year</v>
          </cell>
        </row>
        <row r="489">
          <cell r="B489" t="str">
            <v>A</v>
          </cell>
          <cell r="D489" t="str">
            <v>NET SALES</v>
          </cell>
          <cell r="E489">
            <v>266339.53999999998</v>
          </cell>
          <cell r="F489">
            <v>244436.58000000002</v>
          </cell>
          <cell r="G489">
            <v>268783.49</v>
          </cell>
          <cell r="H489">
            <v>323729.2300000001</v>
          </cell>
          <cell r="I489">
            <v>370490.91999999993</v>
          </cell>
          <cell r="J489">
            <v>522194.67999999993</v>
          </cell>
          <cell r="K489">
            <v>669472.18000000017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2665446.62</v>
          </cell>
          <cell r="S489" t="e">
            <v>#REF!</v>
          </cell>
          <cell r="T489">
            <v>0</v>
          </cell>
          <cell r="V489">
            <v>-2665446.62</v>
          </cell>
          <cell r="W489">
            <v>16654433.960000001</v>
          </cell>
        </row>
        <row r="490">
          <cell r="B490" t="str">
            <v>B</v>
          </cell>
          <cell r="D490" t="str">
            <v>COGS</v>
          </cell>
          <cell r="E490">
            <v>69522.03</v>
          </cell>
          <cell r="F490">
            <v>59734.939999999995</v>
          </cell>
          <cell r="G490">
            <v>69162.360000000015</v>
          </cell>
          <cell r="H490">
            <v>77860.599999999991</v>
          </cell>
          <cell r="I490">
            <v>88643.469999999987</v>
          </cell>
          <cell r="J490">
            <v>120272.31000000001</v>
          </cell>
          <cell r="K490">
            <v>161586.62000000002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646782.32999999996</v>
          </cell>
          <cell r="S490" t="e">
            <v>#REF!</v>
          </cell>
          <cell r="T490">
            <v>0</v>
          </cell>
          <cell r="V490">
            <v>-646782.32999999996</v>
          </cell>
          <cell r="W490">
            <v>4276462.0599999996</v>
          </cell>
        </row>
        <row r="491">
          <cell r="D491" t="str">
            <v>GROSS MARGIN</v>
          </cell>
          <cell r="E491">
            <v>196817.50999999998</v>
          </cell>
          <cell r="F491">
            <v>184701.64</v>
          </cell>
          <cell r="G491">
            <v>199621.12999999998</v>
          </cell>
          <cell r="H491">
            <v>245868.63000000012</v>
          </cell>
          <cell r="I491">
            <v>281847.44999999995</v>
          </cell>
          <cell r="J491">
            <v>401922.36999999994</v>
          </cell>
          <cell r="K491">
            <v>507885.56000000017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2018664.29</v>
          </cell>
          <cell r="S491" t="e">
            <v>#REF!</v>
          </cell>
          <cell r="T491">
            <v>0</v>
          </cell>
          <cell r="V491">
            <v>-2018664.29</v>
          </cell>
          <cell r="W491">
            <v>12377971.899999999</v>
          </cell>
        </row>
        <row r="492">
          <cell r="B492" t="str">
            <v>C</v>
          </cell>
          <cell r="D492" t="str">
            <v>Income from suppliers</v>
          </cell>
          <cell r="E492">
            <v>4871.7673848834993</v>
          </cell>
          <cell r="F492">
            <v>4378.1914905687754</v>
          </cell>
          <cell r="G492">
            <v>4888.1230885979949</v>
          </cell>
          <cell r="H492">
            <v>5475.5164022139452</v>
          </cell>
          <cell r="I492">
            <v>5306.9168996316166</v>
          </cell>
          <cell r="J492">
            <v>8020.322357389944</v>
          </cell>
          <cell r="K492">
            <v>11798.184105178178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44739.021728463951</v>
          </cell>
          <cell r="S492" t="e">
            <v>#REF!</v>
          </cell>
          <cell r="T492">
            <v>0</v>
          </cell>
          <cell r="V492">
            <v>-44739.021728463951</v>
          </cell>
          <cell r="W492">
            <v>272322.55406686285</v>
          </cell>
        </row>
        <row r="493">
          <cell r="D493" t="str">
            <v>TOTAL MARGIN</v>
          </cell>
          <cell r="E493">
            <v>201689.27738488349</v>
          </cell>
          <cell r="F493">
            <v>189079.83149056879</v>
          </cell>
          <cell r="G493">
            <v>204509.25308859796</v>
          </cell>
          <cell r="H493">
            <v>251344.14640221407</v>
          </cell>
          <cell r="I493">
            <v>287154.36689963157</v>
          </cell>
          <cell r="J493">
            <v>409942.6923573899</v>
          </cell>
          <cell r="K493">
            <v>519683.74410517834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2063403.3117284642</v>
          </cell>
          <cell r="S493" t="e">
            <v>#REF!</v>
          </cell>
          <cell r="T493">
            <v>0</v>
          </cell>
          <cell r="V493">
            <v>-2063403.3117284642</v>
          </cell>
          <cell r="W493">
            <v>12650294.454066865</v>
          </cell>
        </row>
        <row r="494">
          <cell r="B494" t="str">
            <v>DJ</v>
          </cell>
          <cell r="D494" t="str">
            <v>Total Rent</v>
          </cell>
          <cell r="E494">
            <v>93751.52</v>
          </cell>
          <cell r="F494">
            <v>86041.680000000008</v>
          </cell>
          <cell r="G494">
            <v>92787.789999999979</v>
          </cell>
          <cell r="H494">
            <v>113952.70000000001</v>
          </cell>
          <cell r="I494">
            <v>130399.09999999998</v>
          </cell>
          <cell r="J494">
            <v>106788.03999999998</v>
          </cell>
          <cell r="K494">
            <v>305364.57000000007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929085.4</v>
          </cell>
          <cell r="S494" t="e">
            <v>#REF!</v>
          </cell>
          <cell r="T494">
            <v>0</v>
          </cell>
          <cell r="V494">
            <v>-929085.4</v>
          </cell>
          <cell r="W494">
            <v>4843655.7000000011</v>
          </cell>
        </row>
        <row r="495">
          <cell r="B495" t="str">
            <v>I</v>
          </cell>
          <cell r="D495" t="str">
            <v>Staff</v>
          </cell>
          <cell r="E495">
            <v>79926.94</v>
          </cell>
          <cell r="F495">
            <v>74572.709999999992</v>
          </cell>
          <cell r="G495">
            <v>72129.780000000028</v>
          </cell>
          <cell r="H495">
            <v>79156.76999999999</v>
          </cell>
          <cell r="I495">
            <v>88262.099999999991</v>
          </cell>
          <cell r="J495">
            <v>138405.15</v>
          </cell>
          <cell r="K495">
            <v>127112.66000000005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659566.11</v>
          </cell>
          <cell r="S495" t="e">
            <v>#REF!</v>
          </cell>
          <cell r="T495">
            <v>0</v>
          </cell>
          <cell r="V495">
            <v>-659566.11</v>
          </cell>
          <cell r="W495">
            <v>3536214.7</v>
          </cell>
        </row>
        <row r="496">
          <cell r="B496" t="str">
            <v>EF</v>
          </cell>
          <cell r="D496" t="str">
            <v>Warehouse &amp; Distribution Costs</v>
          </cell>
          <cell r="E496">
            <v>63.82</v>
          </cell>
          <cell r="F496">
            <v>24.999999999999993</v>
          </cell>
          <cell r="G496">
            <v>85</v>
          </cell>
          <cell r="H496">
            <v>25</v>
          </cell>
          <cell r="I496">
            <v>25</v>
          </cell>
          <cell r="J496">
            <v>85</v>
          </cell>
          <cell r="K496">
            <v>400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708.81999999999994</v>
          </cell>
          <cell r="S496" t="e">
            <v>#REF!</v>
          </cell>
          <cell r="T496">
            <v>0</v>
          </cell>
          <cell r="V496">
            <v>-708.81999999999994</v>
          </cell>
          <cell r="W496">
            <v>3028.8199999999997</v>
          </cell>
        </row>
        <row r="497">
          <cell r="B497" t="str">
            <v>KLM</v>
          </cell>
          <cell r="D497" t="str">
            <v>Utilities / Supplies / Services</v>
          </cell>
          <cell r="E497">
            <v>19614.019999999997</v>
          </cell>
          <cell r="F497">
            <v>21692.350000000006</v>
          </cell>
          <cell r="G497">
            <v>25341.900000000005</v>
          </cell>
          <cell r="H497">
            <v>20727.79</v>
          </cell>
          <cell r="I497">
            <v>20252.769999999997</v>
          </cell>
          <cell r="J497">
            <v>25970.83</v>
          </cell>
          <cell r="K497">
            <v>26063.940000000002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159663.59999999998</v>
          </cell>
          <cell r="S497" t="e">
            <v>#REF!</v>
          </cell>
          <cell r="T497">
            <v>975.97</v>
          </cell>
          <cell r="V497">
            <v>-158687.62999999998</v>
          </cell>
          <cell r="W497">
            <v>934833.86999999988</v>
          </cell>
        </row>
        <row r="498">
          <cell r="B498" t="str">
            <v>N</v>
          </cell>
          <cell r="D498" t="str">
            <v>Tax, Duty &amp; Other Charges</v>
          </cell>
          <cell r="E498">
            <v>906.61</v>
          </cell>
          <cell r="F498">
            <v>1055.71</v>
          </cell>
          <cell r="G498">
            <v>906.6099999999999</v>
          </cell>
          <cell r="H498">
            <v>997.84000000000015</v>
          </cell>
          <cell r="I498">
            <v>906.61000000000013</v>
          </cell>
          <cell r="J498">
            <v>978.34999999999968</v>
          </cell>
          <cell r="K498">
            <v>906.61000000000058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6658.3400000000011</v>
          </cell>
          <cell r="S498" t="e">
            <v>#REF!</v>
          </cell>
          <cell r="T498">
            <v>0</v>
          </cell>
          <cell r="V498">
            <v>-6658.3400000000011</v>
          </cell>
          <cell r="W498">
            <v>48741.3</v>
          </cell>
        </row>
        <row r="499">
          <cell r="B499" t="str">
            <v>O</v>
          </cell>
          <cell r="D499" t="str">
            <v>Marketing</v>
          </cell>
          <cell r="E499">
            <v>2405.2199999999998</v>
          </cell>
          <cell r="F499">
            <v>2131.4300000000003</v>
          </cell>
          <cell r="G499">
            <v>4390.7300000000005</v>
          </cell>
          <cell r="H499">
            <v>4331.3099999999995</v>
          </cell>
          <cell r="I499">
            <v>2226.3200000000006</v>
          </cell>
          <cell r="J499">
            <v>8025.1299999999992</v>
          </cell>
          <cell r="K499">
            <v>3849.6000000000022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27359.74</v>
          </cell>
          <cell r="S499" t="e">
            <v>#REF!</v>
          </cell>
          <cell r="T499">
            <v>0</v>
          </cell>
          <cell r="V499">
            <v>-27359.74</v>
          </cell>
          <cell r="W499">
            <v>116711.22999999998</v>
          </cell>
        </row>
        <row r="500">
          <cell r="B500">
            <v>0</v>
          </cell>
          <cell r="D500" t="str">
            <v>TOTAL COST</v>
          </cell>
          <cell r="E500">
            <v>196668.13</v>
          </cell>
          <cell r="F500">
            <v>185518.88</v>
          </cell>
          <cell r="G500">
            <v>195641.81</v>
          </cell>
          <cell r="H500">
            <v>219191.41</v>
          </cell>
          <cell r="I500">
            <v>242071.89999999994</v>
          </cell>
          <cell r="J500">
            <v>280252.49999999994</v>
          </cell>
          <cell r="K500">
            <v>463697.38000000006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1783042.01</v>
          </cell>
          <cell r="S500" t="e">
            <v>#REF!</v>
          </cell>
          <cell r="T500">
            <v>975.97</v>
          </cell>
          <cell r="V500">
            <v>-1782066.04</v>
          </cell>
          <cell r="W500">
            <v>9483185.620000001</v>
          </cell>
        </row>
        <row r="501">
          <cell r="D501" t="str">
            <v>STORE CASH CONTRIBUTION</v>
          </cell>
          <cell r="E501">
            <v>5021.1473848834867</v>
          </cell>
          <cell r="F501">
            <v>3560.9514905687829</v>
          </cell>
          <cell r="G501">
            <v>8867.4430885979673</v>
          </cell>
          <cell r="H501">
            <v>32152.736402214068</v>
          </cell>
          <cell r="I501">
            <v>45082.466899631632</v>
          </cell>
          <cell r="J501">
            <v>129690.19235738995</v>
          </cell>
          <cell r="K501">
            <v>55986.364105178276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280361.3017284642</v>
          </cell>
          <cell r="S501" t="e">
            <v>#REF!</v>
          </cell>
          <cell r="T501">
            <v>-975.97</v>
          </cell>
          <cell r="V501">
            <v>-281337.27172846417</v>
          </cell>
          <cell r="W501">
            <v>3167108.8340668627</v>
          </cell>
        </row>
        <row r="502">
          <cell r="B502" t="str">
            <v>S</v>
          </cell>
          <cell r="D502" t="str">
            <v>Central Costs</v>
          </cell>
          <cell r="E502">
            <v>14678.814175116497</v>
          </cell>
          <cell r="F502">
            <v>18246.374678057466</v>
          </cell>
          <cell r="G502">
            <v>18407.111799657421</v>
          </cell>
          <cell r="H502">
            <v>18251.726438787362</v>
          </cell>
          <cell r="I502">
            <v>18346.077083173881</v>
          </cell>
          <cell r="J502">
            <v>26632.463460134546</v>
          </cell>
          <cell r="K502">
            <v>28861.586098439853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143424.15373336701</v>
          </cell>
          <cell r="S502" t="e">
            <v>#REF!</v>
          </cell>
          <cell r="T502">
            <v>0</v>
          </cell>
          <cell r="V502">
            <v>-143424.15373336701</v>
          </cell>
          <cell r="W502">
            <v>922879.58599018282</v>
          </cell>
        </row>
        <row r="503">
          <cell r="D503" t="str">
            <v>EBITDA</v>
          </cell>
          <cell r="E503">
            <v>-9657.66679023301</v>
          </cell>
          <cell r="F503">
            <v>-14685.423187488683</v>
          </cell>
          <cell r="G503">
            <v>-9539.6687110594539</v>
          </cell>
          <cell r="H503">
            <v>13901.009963426706</v>
          </cell>
          <cell r="I503">
            <v>26736.389816457751</v>
          </cell>
          <cell r="J503">
            <v>103057.72889725541</v>
          </cell>
          <cell r="K503">
            <v>27124.778006738423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136937.14799509716</v>
          </cell>
          <cell r="S503" t="e">
            <v>#REF!</v>
          </cell>
          <cell r="T503">
            <v>-975.97</v>
          </cell>
          <cell r="V503">
            <v>-137913.11799509716</v>
          </cell>
          <cell r="W503">
            <v>2244229.2480766801</v>
          </cell>
        </row>
        <row r="504">
          <cell r="B504" t="str">
            <v>R</v>
          </cell>
          <cell r="D504" t="str">
            <v>Depreciation</v>
          </cell>
          <cell r="E504">
            <v>16948.509999999998</v>
          </cell>
          <cell r="F504">
            <v>16948.359999999997</v>
          </cell>
          <cell r="G504">
            <v>16948.510000000002</v>
          </cell>
          <cell r="H504">
            <v>16948.359999999993</v>
          </cell>
          <cell r="I504">
            <v>16948.509999999998</v>
          </cell>
          <cell r="J504">
            <v>16948.36</v>
          </cell>
          <cell r="K504">
            <v>16324.489999999998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118015.09999999998</v>
          </cell>
          <cell r="S504" t="e">
            <v>#REF!</v>
          </cell>
          <cell r="T504">
            <v>1456.6299999999999</v>
          </cell>
          <cell r="V504">
            <v>-116558.46999999997</v>
          </cell>
          <cell r="W504">
            <v>554283.54999999993</v>
          </cell>
        </row>
        <row r="505">
          <cell r="D505" t="str">
            <v>EBIT</v>
          </cell>
          <cell r="E505">
            <v>-26606.17679023301</v>
          </cell>
          <cell r="F505">
            <v>-31633.78318748868</v>
          </cell>
          <cell r="G505">
            <v>-26488.178711059456</v>
          </cell>
          <cell r="H505">
            <v>-3047.3500365732871</v>
          </cell>
          <cell r="I505">
            <v>9787.8798164577529</v>
          </cell>
          <cell r="J505">
            <v>86109.368897255408</v>
          </cell>
          <cell r="K505">
            <v>10800.288006738425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18922.047995097149</v>
          </cell>
          <cell r="S505" t="e">
            <v>#REF!</v>
          </cell>
          <cell r="T505">
            <v>-2432.6</v>
          </cell>
          <cell r="V505">
            <v>-21354.647995097148</v>
          </cell>
          <cell r="W505">
            <v>1689945.6980766801</v>
          </cell>
        </row>
        <row r="509">
          <cell r="D509" t="str">
            <v>DIPLOMATIC SALES</v>
          </cell>
        </row>
        <row r="510">
          <cell r="E510" t="str">
            <v>January</v>
          </cell>
          <cell r="F510" t="str">
            <v>February</v>
          </cell>
          <cell r="G510" t="str">
            <v>March</v>
          </cell>
          <cell r="H510" t="str">
            <v>April</v>
          </cell>
          <cell r="I510" t="str">
            <v>May</v>
          </cell>
          <cell r="J510" t="str">
            <v>June</v>
          </cell>
          <cell r="K510" t="str">
            <v>July</v>
          </cell>
          <cell r="L510" t="str">
            <v>August</v>
          </cell>
          <cell r="M510" t="str">
            <v>September</v>
          </cell>
          <cell r="N510" t="str">
            <v>October</v>
          </cell>
          <cell r="O510" t="str">
            <v>November</v>
          </cell>
          <cell r="P510" t="str">
            <v>December</v>
          </cell>
          <cell r="Q510" t="str">
            <v>Year</v>
          </cell>
          <cell r="T510" t="str">
            <v>Year</v>
          </cell>
        </row>
        <row r="511">
          <cell r="B511" t="str">
            <v>A</v>
          </cell>
          <cell r="D511" t="str">
            <v>NET SALES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T511">
            <v>0</v>
          </cell>
          <cell r="V511">
            <v>0</v>
          </cell>
        </row>
        <row r="512">
          <cell r="B512" t="str">
            <v>B</v>
          </cell>
          <cell r="D512" t="str">
            <v>COGS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T512">
            <v>0</v>
          </cell>
          <cell r="V512">
            <v>0</v>
          </cell>
        </row>
        <row r="513">
          <cell r="D513" t="str">
            <v>GROSS MARGIN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T513">
            <v>0</v>
          </cell>
          <cell r="V513">
            <v>0</v>
          </cell>
        </row>
        <row r="514">
          <cell r="B514" t="str">
            <v>C</v>
          </cell>
          <cell r="D514" t="str">
            <v>Income from suppliers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T514">
            <v>0</v>
          </cell>
          <cell r="V514">
            <v>0</v>
          </cell>
        </row>
        <row r="515">
          <cell r="D515" t="str">
            <v>TOTAL MARGIN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T515">
            <v>0</v>
          </cell>
          <cell r="V515">
            <v>0</v>
          </cell>
        </row>
        <row r="516">
          <cell r="B516" t="str">
            <v>DJ</v>
          </cell>
          <cell r="D516" t="str">
            <v>Total Rent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T516">
            <v>0</v>
          </cell>
          <cell r="V516">
            <v>0</v>
          </cell>
        </row>
        <row r="517">
          <cell r="B517" t="str">
            <v>I</v>
          </cell>
          <cell r="D517" t="str">
            <v>Staff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T517">
            <v>19900</v>
          </cell>
          <cell r="V517">
            <v>19900</v>
          </cell>
        </row>
        <row r="518">
          <cell r="B518" t="str">
            <v>EF</v>
          </cell>
          <cell r="D518" t="str">
            <v>Warehouse &amp; Distribution Costs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T518">
            <v>0</v>
          </cell>
          <cell r="V518">
            <v>0</v>
          </cell>
        </row>
        <row r="519">
          <cell r="B519" t="str">
            <v>KLM</v>
          </cell>
          <cell r="D519" t="str">
            <v>Utilities / Supplies / Services</v>
          </cell>
          <cell r="E519">
            <v>0</v>
          </cell>
          <cell r="F519">
            <v>0</v>
          </cell>
          <cell r="G519">
            <v>0</v>
          </cell>
          <cell r="H519">
            <v>38.76</v>
          </cell>
          <cell r="I519">
            <v>1.05</v>
          </cell>
          <cell r="J519">
            <v>796.37</v>
          </cell>
          <cell r="K519">
            <v>-797.42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38.759999999999991</v>
          </cell>
          <cell r="T519">
            <v>0</v>
          </cell>
          <cell r="V519">
            <v>-38.759999999999991</v>
          </cell>
        </row>
        <row r="520">
          <cell r="B520" t="str">
            <v>N</v>
          </cell>
          <cell r="D520" t="str">
            <v>Tax, Duty &amp; Other Charges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T520">
            <v>0</v>
          </cell>
          <cell r="V520">
            <v>0</v>
          </cell>
        </row>
        <row r="521">
          <cell r="B521" t="str">
            <v>O</v>
          </cell>
          <cell r="D521" t="str">
            <v>Marketing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T521">
            <v>0</v>
          </cell>
          <cell r="V521">
            <v>0</v>
          </cell>
        </row>
        <row r="522">
          <cell r="B522">
            <v>0</v>
          </cell>
          <cell r="D522" t="str">
            <v>TOTAL COST</v>
          </cell>
          <cell r="E522">
            <v>0</v>
          </cell>
          <cell r="F522">
            <v>0</v>
          </cell>
          <cell r="G522">
            <v>0</v>
          </cell>
          <cell r="H522">
            <v>38.76</v>
          </cell>
          <cell r="I522">
            <v>1.05</v>
          </cell>
          <cell r="J522">
            <v>796.37</v>
          </cell>
          <cell r="K522">
            <v>-797.42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38.759999999999991</v>
          </cell>
          <cell r="T522">
            <v>19900</v>
          </cell>
          <cell r="V522">
            <v>19861.240000000002</v>
          </cell>
        </row>
        <row r="523">
          <cell r="D523" t="str">
            <v>STORE CASH CONTRIBUTION</v>
          </cell>
          <cell r="E523">
            <v>0</v>
          </cell>
          <cell r="F523">
            <v>0</v>
          </cell>
          <cell r="G523">
            <v>0</v>
          </cell>
          <cell r="H523">
            <v>-38.76</v>
          </cell>
          <cell r="I523">
            <v>-1.05</v>
          </cell>
          <cell r="J523">
            <v>-796.37</v>
          </cell>
          <cell r="K523">
            <v>797.42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-38.759999999999991</v>
          </cell>
          <cell r="T523">
            <v>-19900</v>
          </cell>
          <cell r="V523">
            <v>-19861.240000000002</v>
          </cell>
        </row>
        <row r="524">
          <cell r="B524" t="str">
            <v>S</v>
          </cell>
          <cell r="D524" t="str">
            <v>Central Costs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T524">
            <v>0</v>
          </cell>
          <cell r="V524">
            <v>0</v>
          </cell>
        </row>
        <row r="525">
          <cell r="D525" t="str">
            <v>EBITDA</v>
          </cell>
          <cell r="E525">
            <v>0</v>
          </cell>
          <cell r="F525">
            <v>0</v>
          </cell>
          <cell r="G525">
            <v>0</v>
          </cell>
          <cell r="H525">
            <v>-38.76</v>
          </cell>
          <cell r="I525">
            <v>-1.05</v>
          </cell>
          <cell r="J525">
            <v>-796.37</v>
          </cell>
          <cell r="K525">
            <v>797.42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-38.759999999999991</v>
          </cell>
          <cell r="T525">
            <v>-19900</v>
          </cell>
          <cell r="V525">
            <v>-19861.240000000002</v>
          </cell>
        </row>
        <row r="526">
          <cell r="B526" t="str">
            <v>R</v>
          </cell>
          <cell r="D526" t="str">
            <v>Depreciation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T526">
            <v>1344.78</v>
          </cell>
          <cell r="V526">
            <v>1344.78</v>
          </cell>
        </row>
        <row r="527">
          <cell r="D527" t="str">
            <v>EBIT</v>
          </cell>
          <cell r="E527">
            <v>0</v>
          </cell>
          <cell r="F527">
            <v>0</v>
          </cell>
          <cell r="G527">
            <v>0</v>
          </cell>
          <cell r="H527">
            <v>-38.76</v>
          </cell>
          <cell r="I527">
            <v>-1.05</v>
          </cell>
          <cell r="J527">
            <v>-796.37</v>
          </cell>
          <cell r="K527">
            <v>797.42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-38.759999999999991</v>
          </cell>
          <cell r="T527">
            <v>-21244.78</v>
          </cell>
          <cell r="V527">
            <v>-21206.02</v>
          </cell>
        </row>
        <row r="531">
          <cell r="D531" t="str">
            <v>B2B/WH SALES</v>
          </cell>
        </row>
        <row r="532">
          <cell r="E532" t="str">
            <v>January</v>
          </cell>
          <cell r="F532" t="str">
            <v>February</v>
          </cell>
          <cell r="G532" t="str">
            <v>March</v>
          </cell>
          <cell r="H532" t="str">
            <v>April</v>
          </cell>
          <cell r="I532" t="str">
            <v>May</v>
          </cell>
          <cell r="J532" t="str">
            <v>June</v>
          </cell>
          <cell r="K532" t="str">
            <v>July</v>
          </cell>
          <cell r="L532" t="str">
            <v>August</v>
          </cell>
          <cell r="M532" t="str">
            <v>September</v>
          </cell>
          <cell r="N532" t="str">
            <v>October</v>
          </cell>
          <cell r="O532" t="str">
            <v>November</v>
          </cell>
          <cell r="P532" t="str">
            <v>December</v>
          </cell>
          <cell r="Q532" t="str">
            <v>Year</v>
          </cell>
          <cell r="T532" t="str">
            <v>Year</v>
          </cell>
        </row>
        <row r="533">
          <cell r="B533" t="str">
            <v>A</v>
          </cell>
          <cell r="D533" t="str">
            <v>NET SALES</v>
          </cell>
          <cell r="E533">
            <v>139639.67000000001</v>
          </cell>
          <cell r="F533">
            <v>69585.600000000006</v>
          </cell>
          <cell r="G533">
            <v>375137.12999999995</v>
          </cell>
          <cell r="H533">
            <v>192354.30000000008</v>
          </cell>
          <cell r="I533">
            <v>380068.42000000004</v>
          </cell>
          <cell r="J533">
            <v>876331.02</v>
          </cell>
          <cell r="K533">
            <v>534988.02999999991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2568104.17</v>
          </cell>
          <cell r="S533" t="e">
            <v>#REF!</v>
          </cell>
          <cell r="T533">
            <v>114140.32</v>
          </cell>
          <cell r="V533">
            <v>-2453963.85</v>
          </cell>
        </row>
        <row r="534">
          <cell r="B534" t="str">
            <v>B</v>
          </cell>
          <cell r="D534" t="str">
            <v>COGS</v>
          </cell>
          <cell r="E534">
            <v>144157.92000000001</v>
          </cell>
          <cell r="F534">
            <v>47875.329999999987</v>
          </cell>
          <cell r="G534">
            <v>338731.37</v>
          </cell>
          <cell r="H534">
            <v>176648.26000000007</v>
          </cell>
          <cell r="I534">
            <v>328137.92</v>
          </cell>
          <cell r="J534">
            <v>799483.40999999992</v>
          </cell>
          <cell r="K534">
            <v>488427.65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2323461.86</v>
          </cell>
          <cell r="S534" t="e">
            <v>#REF!</v>
          </cell>
          <cell r="T534">
            <v>102761.34</v>
          </cell>
          <cell r="V534">
            <v>-2220700.52</v>
          </cell>
        </row>
        <row r="535">
          <cell r="D535" t="str">
            <v>GROSS MARGIN</v>
          </cell>
          <cell r="E535">
            <v>-4518.25</v>
          </cell>
          <cell r="F535">
            <v>21710.270000000019</v>
          </cell>
          <cell r="G535">
            <v>36405.759999999951</v>
          </cell>
          <cell r="H535">
            <v>15706.040000000008</v>
          </cell>
          <cell r="I535">
            <v>51930.500000000058</v>
          </cell>
          <cell r="J535">
            <v>76847.610000000102</v>
          </cell>
          <cell r="K535">
            <v>46560.379999999888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244642.31000000003</v>
          </cell>
          <cell r="S535" t="e">
            <v>#REF!</v>
          </cell>
          <cell r="T535">
            <v>11378.98000000001</v>
          </cell>
          <cell r="V535">
            <v>-233263.33000000002</v>
          </cell>
        </row>
        <row r="536">
          <cell r="B536" t="str">
            <v>C</v>
          </cell>
          <cell r="D536" t="str">
            <v>Income from suppliers</v>
          </cell>
          <cell r="E536">
            <v>1931.9986419811901</v>
          </cell>
          <cell r="F536">
            <v>983.04030466357608</v>
          </cell>
          <cell r="G536">
            <v>5709.515060488603</v>
          </cell>
          <cell r="H536">
            <v>2508.5658160505991</v>
          </cell>
          <cell r="I536">
            <v>4440.1049247314559</v>
          </cell>
          <cell r="J536">
            <v>11030.52609376054</v>
          </cell>
          <cell r="K536">
            <v>7911.3546467963524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34515.10548847232</v>
          </cell>
          <cell r="S536" t="e">
            <v>#REF!</v>
          </cell>
          <cell r="T536">
            <v>2227.6201996017926</v>
          </cell>
          <cell r="V536">
            <v>-32287.485288870528</v>
          </cell>
        </row>
        <row r="537">
          <cell r="D537" t="str">
            <v>TOTAL MARGIN</v>
          </cell>
          <cell r="E537">
            <v>-2586.2513580188097</v>
          </cell>
          <cell r="F537">
            <v>22693.310304663595</v>
          </cell>
          <cell r="G537">
            <v>42115.275060488551</v>
          </cell>
          <cell r="H537">
            <v>18214.605816050607</v>
          </cell>
          <cell r="I537">
            <v>56370.604924731517</v>
          </cell>
          <cell r="J537">
            <v>87878.136093760637</v>
          </cell>
          <cell r="K537">
            <v>54471.734646796242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279157.41548847232</v>
          </cell>
          <cell r="S537" t="e">
            <v>#REF!</v>
          </cell>
          <cell r="T537">
            <v>13606.600199601802</v>
          </cell>
          <cell r="V537">
            <v>-265550.81528887054</v>
          </cell>
        </row>
        <row r="538">
          <cell r="B538" t="str">
            <v>DJ</v>
          </cell>
          <cell r="D538" t="str">
            <v>Total Rent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S538" t="e">
            <v>#REF!</v>
          </cell>
          <cell r="T538">
            <v>0</v>
          </cell>
          <cell r="V538">
            <v>0</v>
          </cell>
        </row>
        <row r="539">
          <cell r="B539" t="str">
            <v>I</v>
          </cell>
          <cell r="D539" t="str">
            <v>Staff</v>
          </cell>
          <cell r="E539">
            <v>22804.790000000005</v>
          </cell>
          <cell r="F539">
            <v>23150.230000000003</v>
          </cell>
          <cell r="G539">
            <v>19954.009999999998</v>
          </cell>
          <cell r="H539">
            <v>22689.670000000002</v>
          </cell>
          <cell r="I539">
            <v>21286.289999999997</v>
          </cell>
          <cell r="J539">
            <v>32807.800000000003</v>
          </cell>
          <cell r="K539">
            <v>20591.709999999992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163284.49999999997</v>
          </cell>
          <cell r="S539" t="e">
            <v>#REF!</v>
          </cell>
          <cell r="T539">
            <v>23899.39</v>
          </cell>
          <cell r="V539">
            <v>-139385.10999999999</v>
          </cell>
        </row>
        <row r="540">
          <cell r="B540" t="str">
            <v>EF</v>
          </cell>
          <cell r="D540" t="str">
            <v>Warehouse &amp; Distribution Costs</v>
          </cell>
          <cell r="E540">
            <v>8075.7</v>
          </cell>
          <cell r="F540">
            <v>11630.3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19706</v>
          </cell>
          <cell r="S540" t="e">
            <v>#REF!</v>
          </cell>
          <cell r="T540">
            <v>0</v>
          </cell>
          <cell r="V540">
            <v>-19706</v>
          </cell>
        </row>
        <row r="541">
          <cell r="B541" t="str">
            <v>KLM</v>
          </cell>
          <cell r="D541" t="str">
            <v>Utilities / Supplies / Services</v>
          </cell>
          <cell r="E541">
            <v>9839.17</v>
          </cell>
          <cell r="F541">
            <v>14375.09</v>
          </cell>
          <cell r="G541">
            <v>8679.0299999999988</v>
          </cell>
          <cell r="H541">
            <v>25097.13</v>
          </cell>
          <cell r="I541">
            <v>14882.729999999996</v>
          </cell>
          <cell r="J541">
            <v>19530.400000000005</v>
          </cell>
          <cell r="K541">
            <v>15442.680000000004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107846.23000000001</v>
          </cell>
          <cell r="S541" t="e">
            <v>#REF!</v>
          </cell>
          <cell r="T541">
            <v>3823.5099999999998</v>
          </cell>
          <cell r="V541">
            <v>-104022.72000000002</v>
          </cell>
        </row>
        <row r="542">
          <cell r="B542" t="str">
            <v>N</v>
          </cell>
          <cell r="D542" t="str">
            <v>Tax, Duty &amp; Other Charges</v>
          </cell>
          <cell r="E542">
            <v>126.76</v>
          </cell>
          <cell r="F542">
            <v>20.989999999999995</v>
          </cell>
          <cell r="G542">
            <v>64.330000000000013</v>
          </cell>
          <cell r="H542">
            <v>0</v>
          </cell>
          <cell r="I542">
            <v>406.15</v>
          </cell>
          <cell r="J542">
            <v>126.46000000000004</v>
          </cell>
          <cell r="K542">
            <v>122.08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866.7700000000001</v>
          </cell>
          <cell r="S542" t="e">
            <v>#REF!</v>
          </cell>
          <cell r="T542">
            <v>0</v>
          </cell>
          <cell r="V542">
            <v>-866.7700000000001</v>
          </cell>
        </row>
        <row r="543">
          <cell r="B543" t="str">
            <v>O</v>
          </cell>
          <cell r="D543" t="str">
            <v>Marketing</v>
          </cell>
          <cell r="E543">
            <v>139.31</v>
          </cell>
          <cell r="F543">
            <v>1417.07</v>
          </cell>
          <cell r="G543">
            <v>7294.5399999999991</v>
          </cell>
          <cell r="H543">
            <v>6135.42</v>
          </cell>
          <cell r="I543">
            <v>5606.13</v>
          </cell>
          <cell r="J543">
            <v>16680.38</v>
          </cell>
          <cell r="K543">
            <v>1520.5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38793.35</v>
          </cell>
          <cell r="S543" t="e">
            <v>#REF!</v>
          </cell>
          <cell r="T543">
            <v>0</v>
          </cell>
          <cell r="V543">
            <v>-38793.35</v>
          </cell>
        </row>
        <row r="544">
          <cell r="B544">
            <v>0</v>
          </cell>
          <cell r="D544" t="str">
            <v>TOTAL COST</v>
          </cell>
          <cell r="E544">
            <v>40985.730000000003</v>
          </cell>
          <cell r="F544">
            <v>50593.679999999993</v>
          </cell>
          <cell r="G544">
            <v>35991.909999999996</v>
          </cell>
          <cell r="H544">
            <v>53922.22</v>
          </cell>
          <cell r="I544">
            <v>42181.299999999988</v>
          </cell>
          <cell r="J544">
            <v>69145.040000000008</v>
          </cell>
          <cell r="K544">
            <v>37676.97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330496.84999999998</v>
          </cell>
          <cell r="S544" t="e">
            <v>#REF!</v>
          </cell>
          <cell r="T544">
            <v>27722.899999999998</v>
          </cell>
          <cell r="V544">
            <v>-302773.94999999995</v>
          </cell>
        </row>
        <row r="545">
          <cell r="D545" t="str">
            <v>STORE CASH CONTRIBUTION</v>
          </cell>
          <cell r="E545">
            <v>-43571.981358018813</v>
          </cell>
          <cell r="F545">
            <v>-27900.369695336398</v>
          </cell>
          <cell r="G545">
            <v>6123.3650604885552</v>
          </cell>
          <cell r="H545">
            <v>-35707.614183949394</v>
          </cell>
          <cell r="I545">
            <v>14189.304924731528</v>
          </cell>
          <cell r="J545">
            <v>18733.096093760629</v>
          </cell>
          <cell r="K545">
            <v>16794.76464679624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-51339.434511527659</v>
          </cell>
          <cell r="S545" t="e">
            <v>#REF!</v>
          </cell>
          <cell r="T545">
            <v>-14116.299800398196</v>
          </cell>
          <cell r="V545">
            <v>37223.13471112946</v>
          </cell>
        </row>
        <row r="546">
          <cell r="B546" t="str">
            <v>S</v>
          </cell>
          <cell r="D546" t="str">
            <v>Central Costs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S546" t="e">
            <v>#REF!</v>
          </cell>
          <cell r="T546">
            <v>0</v>
          </cell>
          <cell r="V546">
            <v>0</v>
          </cell>
        </row>
        <row r="547">
          <cell r="D547" t="str">
            <v>EBITDA</v>
          </cell>
          <cell r="E547">
            <v>-43571.981358018813</v>
          </cell>
          <cell r="F547">
            <v>-27900.369695336398</v>
          </cell>
          <cell r="G547">
            <v>6123.3650604885552</v>
          </cell>
          <cell r="H547">
            <v>-35707.614183949394</v>
          </cell>
          <cell r="I547">
            <v>14189.304924731528</v>
          </cell>
          <cell r="J547">
            <v>18733.096093760629</v>
          </cell>
          <cell r="K547">
            <v>16794.76464679624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-51339.434511527659</v>
          </cell>
          <cell r="S547" t="e">
            <v>#REF!</v>
          </cell>
          <cell r="T547">
            <v>-14116.299800398196</v>
          </cell>
          <cell r="V547">
            <v>37223.13471112946</v>
          </cell>
        </row>
        <row r="548">
          <cell r="B548" t="str">
            <v>R</v>
          </cell>
          <cell r="D548" t="str">
            <v>Depreciation</v>
          </cell>
          <cell r="E548">
            <v>319.13</v>
          </cell>
          <cell r="F548">
            <v>221.28999999999996</v>
          </cell>
          <cell r="G548">
            <v>221.29000000000005</v>
          </cell>
          <cell r="H548">
            <v>221.29000000000002</v>
          </cell>
          <cell r="I548">
            <v>221.28999999999996</v>
          </cell>
          <cell r="J548">
            <v>221.29000000000002</v>
          </cell>
          <cell r="K548">
            <v>221.28999999999985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1646.87</v>
          </cell>
          <cell r="S548" t="e">
            <v>#REF!</v>
          </cell>
          <cell r="T548">
            <v>97.85</v>
          </cell>
          <cell r="V548">
            <v>-1549.02</v>
          </cell>
        </row>
        <row r="549">
          <cell r="D549" t="str">
            <v>EBIT</v>
          </cell>
          <cell r="E549">
            <v>-43891.11135801881</v>
          </cell>
          <cell r="F549">
            <v>-28121.659695336399</v>
          </cell>
          <cell r="G549">
            <v>5902.0750604885552</v>
          </cell>
          <cell r="H549">
            <v>-35928.904183949395</v>
          </cell>
          <cell r="I549">
            <v>13968.014924731528</v>
          </cell>
          <cell r="J549">
            <v>18511.806093760628</v>
          </cell>
          <cell r="K549">
            <v>16573.47464679624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-52986.304511527647</v>
          </cell>
          <cell r="S549" t="e">
            <v>#REF!</v>
          </cell>
          <cell r="T549">
            <v>-14214.149800398196</v>
          </cell>
          <cell r="V549">
            <v>38772.154711129449</v>
          </cell>
        </row>
        <row r="553">
          <cell r="B553" t="str">
            <v>A</v>
          </cell>
          <cell r="D553" t="str">
            <v>Check</v>
          </cell>
          <cell r="E553">
            <v>5051752.9199999962</v>
          </cell>
          <cell r="F553">
            <v>4009567.0199999977</v>
          </cell>
          <cell r="G553">
            <v>4923740.91</v>
          </cell>
          <cell r="H553">
            <v>5620487.1299999952</v>
          </cell>
          <cell r="I553">
            <v>6180571.9100000001</v>
          </cell>
          <cell r="J553">
            <v>6882644.0499999933</v>
          </cell>
          <cell r="K553">
            <v>7938231.099999994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40606995.039999962</v>
          </cell>
          <cell r="T553">
            <v>0</v>
          </cell>
        </row>
        <row r="554">
          <cell r="B554" t="str">
            <v>B</v>
          </cell>
          <cell r="D554" t="str">
            <v>Check</v>
          </cell>
          <cell r="E554">
            <v>3812134.2119931318</v>
          </cell>
          <cell r="F554">
            <v>2969867.1388480775</v>
          </cell>
          <cell r="G554">
            <v>3632551.0848304871</v>
          </cell>
          <cell r="H554">
            <v>4138721.2276495527</v>
          </cell>
          <cell r="I554">
            <v>4523850.1071332078</v>
          </cell>
          <cell r="J554">
            <v>4831955.6178112142</v>
          </cell>
          <cell r="K554">
            <v>5546779.565649718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29455858.953915402</v>
          </cell>
          <cell r="T554">
            <v>0</v>
          </cell>
        </row>
        <row r="556">
          <cell r="B556" t="str">
            <v>C</v>
          </cell>
          <cell r="D556" t="str">
            <v>Check</v>
          </cell>
          <cell r="E556">
            <v>113369.01815474191</v>
          </cell>
          <cell r="F556">
            <v>115246.46939439763</v>
          </cell>
          <cell r="G556">
            <v>136194.75797374017</v>
          </cell>
          <cell r="H556">
            <v>123108.25517304556</v>
          </cell>
          <cell r="I556">
            <v>114284.68032199773</v>
          </cell>
          <cell r="J556">
            <v>147918.6253825085</v>
          </cell>
          <cell r="K556">
            <v>189593.47840504529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939715.28480547667</v>
          </cell>
          <cell r="T556">
            <v>0</v>
          </cell>
        </row>
        <row r="558">
          <cell r="B558" t="str">
            <v>DJ</v>
          </cell>
          <cell r="D558" t="str">
            <v>Check</v>
          </cell>
          <cell r="E558">
            <v>1221782.0700000003</v>
          </cell>
          <cell r="F558">
            <v>1331580.33</v>
          </cell>
          <cell r="G558">
            <v>1362111.4499999988</v>
          </cell>
          <cell r="H558">
            <v>2010644.0500000017</v>
          </cell>
          <cell r="I558">
            <v>1795830.33</v>
          </cell>
          <cell r="J558">
            <v>2374737.1399999997</v>
          </cell>
          <cell r="K558">
            <v>2496635.4699999997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12593320.84</v>
          </cell>
          <cell r="T558">
            <v>0</v>
          </cell>
        </row>
        <row r="559">
          <cell r="B559" t="str">
            <v>I</v>
          </cell>
          <cell r="D559" t="str">
            <v>Check</v>
          </cell>
          <cell r="E559">
            <v>122933.84000000008</v>
          </cell>
          <cell r="F559">
            <v>130726.22999999998</v>
          </cell>
          <cell r="G559">
            <v>189909.94999999995</v>
          </cell>
          <cell r="H559">
            <v>169421.13999999966</v>
          </cell>
          <cell r="I559">
            <v>186235.90000000014</v>
          </cell>
          <cell r="J559">
            <v>269121.32999999984</v>
          </cell>
          <cell r="K559">
            <v>463149.7799999998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1531498.169999999</v>
          </cell>
          <cell r="T559">
            <v>0</v>
          </cell>
        </row>
        <row r="560">
          <cell r="B560" t="str">
            <v>EF</v>
          </cell>
          <cell r="D560" t="str">
            <v>Check</v>
          </cell>
          <cell r="E560">
            <v>83221.19</v>
          </cell>
          <cell r="F560">
            <v>83612.199999999983</v>
          </cell>
          <cell r="G560">
            <v>91196.37000000001</v>
          </cell>
          <cell r="H560">
            <v>94531.26</v>
          </cell>
          <cell r="I560">
            <v>87066.63</v>
          </cell>
          <cell r="J560">
            <v>86085.180000000022</v>
          </cell>
          <cell r="K560">
            <v>139155.32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664868.15000000014</v>
          </cell>
          <cell r="T560">
            <v>0</v>
          </cell>
        </row>
        <row r="561">
          <cell r="B561" t="str">
            <v>KLM</v>
          </cell>
          <cell r="D561" t="str">
            <v>Check</v>
          </cell>
          <cell r="E561">
            <v>67773.359999999986</v>
          </cell>
          <cell r="F561">
            <v>70674.399999999907</v>
          </cell>
          <cell r="G561">
            <v>52909.5</v>
          </cell>
          <cell r="H561">
            <v>82933.859999999986</v>
          </cell>
          <cell r="I561">
            <v>84959.699999999953</v>
          </cell>
          <cell r="J561">
            <v>114649.65000000008</v>
          </cell>
          <cell r="K561">
            <v>108021.68000000011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581922.14999999991</v>
          </cell>
          <cell r="T561">
            <v>0</v>
          </cell>
        </row>
        <row r="562">
          <cell r="B562" t="str">
            <v>N</v>
          </cell>
          <cell r="D562" t="str">
            <v>Check</v>
          </cell>
          <cell r="E562">
            <v>2636.8000000000102</v>
          </cell>
          <cell r="F562">
            <v>3282.4300000000076</v>
          </cell>
          <cell r="G562">
            <v>3307.8099999999977</v>
          </cell>
          <cell r="H562">
            <v>3442.5699999999924</v>
          </cell>
          <cell r="I562">
            <v>2705.9400000000023</v>
          </cell>
          <cell r="J562">
            <v>3157.9300000000076</v>
          </cell>
          <cell r="K562">
            <v>4860.1899999999878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23393.669999999984</v>
          </cell>
          <cell r="T562">
            <v>0</v>
          </cell>
        </row>
        <row r="563">
          <cell r="B563" t="str">
            <v>O</v>
          </cell>
          <cell r="D563" t="str">
            <v>Check</v>
          </cell>
          <cell r="E563">
            <v>3120.6199999999953</v>
          </cell>
          <cell r="F563">
            <v>17656.939999999995</v>
          </cell>
          <cell r="G563">
            <v>6224.4300000000221</v>
          </cell>
          <cell r="H563">
            <v>8173.4899999999907</v>
          </cell>
          <cell r="I563">
            <v>12428.900000000001</v>
          </cell>
          <cell r="J563">
            <v>22068.749999999956</v>
          </cell>
          <cell r="K563">
            <v>5770.8299999999981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75443.960000000021</v>
          </cell>
          <cell r="T563">
            <v>0</v>
          </cell>
        </row>
        <row r="564">
          <cell r="B564">
            <v>0</v>
          </cell>
        </row>
        <row r="566">
          <cell r="B566" t="str">
            <v>S</v>
          </cell>
          <cell r="D566" t="str">
            <v>Check</v>
          </cell>
          <cell r="E566">
            <v>278312.19455381413</v>
          </cell>
          <cell r="F566">
            <v>299144.32278460416</v>
          </cell>
          <cell r="G566">
            <v>337074.1665058207</v>
          </cell>
          <cell r="H566">
            <v>316764.92162003543</v>
          </cell>
          <cell r="I566">
            <v>305926.84930881322</v>
          </cell>
          <cell r="J566">
            <v>350903.68336949684</v>
          </cell>
          <cell r="K566">
            <v>341919.08020007762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2230045.2183426637</v>
          </cell>
          <cell r="T566">
            <v>0</v>
          </cell>
        </row>
        <row r="568">
          <cell r="B568" t="str">
            <v>R</v>
          </cell>
          <cell r="D568" t="str">
            <v>Check</v>
          </cell>
          <cell r="E568">
            <v>85974.362999999954</v>
          </cell>
          <cell r="F568">
            <v>111139.03299999994</v>
          </cell>
          <cell r="G568">
            <v>95711.14300000004</v>
          </cell>
          <cell r="H568">
            <v>98017.513000000035</v>
          </cell>
          <cell r="I568">
            <v>141950.89299999998</v>
          </cell>
          <cell r="J568">
            <v>142862.38299999994</v>
          </cell>
          <cell r="K568">
            <v>208890.90299999999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884546.23099999991</v>
          </cell>
          <cell r="T568">
            <v>67214.586666666612</v>
          </cell>
        </row>
        <row r="570">
          <cell r="E570">
            <v>52584.983000000007</v>
          </cell>
          <cell r="F570">
            <v>69071.402999999991</v>
          </cell>
          <cell r="G570">
            <v>61258.073000000004</v>
          </cell>
          <cell r="H570">
            <v>54808.883000000002</v>
          </cell>
          <cell r="I570">
            <v>51270.692999999999</v>
          </cell>
          <cell r="J570">
            <v>61553.523000000001</v>
          </cell>
          <cell r="K570">
            <v>85266.212999999989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435813.77100000001</v>
          </cell>
          <cell r="T570">
            <v>67214.58666666667</v>
          </cell>
        </row>
        <row r="571">
          <cell r="E571">
            <v>33389.379999999946</v>
          </cell>
          <cell r="F571">
            <v>42067.629999999946</v>
          </cell>
          <cell r="G571">
            <v>34453.070000000036</v>
          </cell>
          <cell r="H571">
            <v>43208.630000000034</v>
          </cell>
          <cell r="I571">
            <v>90680.199999999983</v>
          </cell>
          <cell r="J571">
            <v>81308.859999999942</v>
          </cell>
          <cell r="K571">
            <v>123624.69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448732.4599999999</v>
          </cell>
          <cell r="T571">
            <v>0</v>
          </cell>
        </row>
      </sheetData>
      <sheetData sheetId="7">
        <row r="1">
          <cell r="E1">
            <v>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7">
          <cell r="D7" t="str">
            <v>J</v>
          </cell>
        </row>
      </sheetData>
      <sheetData sheetId="14">
        <row r="117">
          <cell r="B117" t="str">
            <v>J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DB451-A8E5-4CA2-880E-431B3978F02E}">
  <sheetPr>
    <tabColor rgb="FF00B0F0"/>
  </sheetPr>
  <dimension ref="A1:Q32"/>
  <sheetViews>
    <sheetView showGridLines="0" tabSelected="1" zoomScale="90" zoomScaleNormal="90" workbookViewId="0">
      <selection activeCell="C13" sqref="C13"/>
    </sheetView>
  </sheetViews>
  <sheetFormatPr defaultRowHeight="14.4" x14ac:dyDescent="0.3"/>
  <cols>
    <col min="1" max="1" width="14.44140625" customWidth="1"/>
    <col min="2" max="2" width="11.44140625" style="31" customWidth="1"/>
    <col min="3" max="3" width="14.21875" customWidth="1"/>
    <col min="4" max="4" width="2.77734375" customWidth="1"/>
    <col min="5" max="5" width="0" hidden="1" customWidth="1"/>
    <col min="6" max="9" width="15.77734375" customWidth="1"/>
    <col min="10" max="10" width="2.77734375" customWidth="1"/>
    <col min="11" max="12" width="15.77734375" customWidth="1"/>
    <col min="13" max="13" width="2.77734375" customWidth="1"/>
    <col min="14" max="15" width="15.77734375" customWidth="1"/>
  </cols>
  <sheetData>
    <row r="1" spans="1:17" x14ac:dyDescent="0.3">
      <c r="A1" t="s">
        <v>0</v>
      </c>
      <c r="C1" s="11">
        <v>0.06</v>
      </c>
      <c r="E1" s="1"/>
      <c r="F1" s="136" t="s">
        <v>1</v>
      </c>
      <c r="G1" s="136"/>
      <c r="H1" t="s">
        <v>2</v>
      </c>
      <c r="I1" s="3">
        <f>$C$1/12</f>
        <v>5.0000000000000001E-3</v>
      </c>
    </row>
    <row r="3" spans="1:17" ht="45.6" customHeight="1" x14ac:dyDescent="0.3">
      <c r="A3" s="134" t="s">
        <v>16</v>
      </c>
      <c r="B3" s="134"/>
      <c r="C3" s="134" t="s">
        <v>17</v>
      </c>
      <c r="E3" s="25"/>
      <c r="F3" s="134" t="s">
        <v>12</v>
      </c>
      <c r="G3" s="134" t="s">
        <v>13</v>
      </c>
      <c r="H3" s="134" t="s">
        <v>14</v>
      </c>
      <c r="I3" s="134" t="s">
        <v>15</v>
      </c>
      <c r="K3" s="137" t="s">
        <v>8</v>
      </c>
      <c r="L3" s="137"/>
      <c r="M3" s="28"/>
      <c r="N3" s="133" t="s">
        <v>11</v>
      </c>
      <c r="O3" s="133"/>
    </row>
    <row r="4" spans="1:17" ht="46.8" customHeight="1" x14ac:dyDescent="0.3">
      <c r="A4" s="135"/>
      <c r="B4" s="135"/>
      <c r="C4" s="135"/>
      <c r="E4" s="26" t="s">
        <v>6</v>
      </c>
      <c r="F4" s="135"/>
      <c r="G4" s="135"/>
      <c r="H4" s="135"/>
      <c r="I4" s="135"/>
      <c r="K4" s="59" t="s">
        <v>9</v>
      </c>
      <c r="L4" s="59" t="s">
        <v>10</v>
      </c>
      <c r="M4" s="28"/>
      <c r="N4" s="60" t="s">
        <v>9</v>
      </c>
      <c r="O4" s="60" t="s">
        <v>10</v>
      </c>
      <c r="Q4" s="14" t="s">
        <v>7</v>
      </c>
    </row>
    <row r="5" spans="1:17" ht="15" thickBot="1" x14ac:dyDescent="0.35">
      <c r="A5" s="51">
        <v>45930</v>
      </c>
      <c r="B5" s="52" t="s">
        <v>5</v>
      </c>
      <c r="C5" s="53"/>
      <c r="D5" s="2"/>
      <c r="E5" s="30">
        <v>0</v>
      </c>
      <c r="F5" s="54">
        <v>1</v>
      </c>
      <c r="G5" s="55">
        <f>$C5*F5</f>
        <v>0</v>
      </c>
      <c r="H5" s="55">
        <f>SUM(G6:G$31)</f>
        <v>23445.638031608349</v>
      </c>
      <c r="I5" s="55">
        <f>H5*F5</f>
        <v>23445.638031608349</v>
      </c>
      <c r="J5" s="2"/>
      <c r="K5" s="56">
        <f>I17</f>
        <v>12556.151310265099</v>
      </c>
      <c r="L5" s="57">
        <f t="shared" ref="L5:L30" si="0">H5-K5</f>
        <v>10889.48672134325</v>
      </c>
      <c r="M5" s="2"/>
      <c r="N5" s="58">
        <f>H17</f>
        <v>11826.70596479193</v>
      </c>
      <c r="O5" s="29">
        <f t="shared" ref="O5:O30" si="1">SUM(G6:G17)*F5</f>
        <v>11618.932066816422</v>
      </c>
      <c r="Q5" s="12">
        <f>O5-L5</f>
        <v>729.44534547317198</v>
      </c>
    </row>
    <row r="6" spans="1:17" ht="15" thickTop="1" x14ac:dyDescent="0.3">
      <c r="A6" s="33">
        <v>45961</v>
      </c>
      <c r="B6" s="34"/>
      <c r="C6" s="19">
        <v>1000</v>
      </c>
      <c r="E6" s="10">
        <v>1</v>
      </c>
      <c r="F6" s="35">
        <f t="shared" ref="F6:F30" si="2">(1+$I$1)^E6</f>
        <v>1.0049999999999999</v>
      </c>
      <c r="G6" s="36">
        <f t="shared" ref="G6:G30" si="3">C6/F6</f>
        <v>995.0248756218906</v>
      </c>
      <c r="H6" s="37">
        <f>SUM(G7:G$31)</f>
        <v>22450.613155986459</v>
      </c>
      <c r="I6" s="19">
        <f t="shared" ref="I6:I30" si="4">H6*F6</f>
        <v>22562.866221766388</v>
      </c>
      <c r="K6" s="27">
        <f t="shared" ref="K6:K18" si="5">I18</f>
        <v>11618.932066816422</v>
      </c>
      <c r="L6" s="38">
        <f t="shared" si="0"/>
        <v>10831.681089170037</v>
      </c>
      <c r="N6" s="19">
        <f t="shared" ref="N6:N30" si="6">I6-O6</f>
        <v>10943.934154949964</v>
      </c>
      <c r="O6" s="19">
        <f t="shared" si="1"/>
        <v>11618.932066816424</v>
      </c>
      <c r="Q6" s="12"/>
    </row>
    <row r="7" spans="1:17" x14ac:dyDescent="0.3">
      <c r="A7" s="5">
        <v>45991</v>
      </c>
      <c r="B7" s="32"/>
      <c r="C7" s="6">
        <v>1000</v>
      </c>
      <c r="E7" s="10">
        <v>2</v>
      </c>
      <c r="F7" s="21">
        <f t="shared" si="2"/>
        <v>1.0100249999999997</v>
      </c>
      <c r="G7" s="23">
        <f t="shared" si="3"/>
        <v>990.07450310635897</v>
      </c>
      <c r="H7" s="22">
        <f>SUM(G8:G$31)</f>
        <v>21460.538652880099</v>
      </c>
      <c r="I7" s="6">
        <f t="shared" si="4"/>
        <v>21675.680552875216</v>
      </c>
      <c r="K7" s="27">
        <f t="shared" si="5"/>
        <v>10677.0267271505</v>
      </c>
      <c r="L7" s="27">
        <f t="shared" si="0"/>
        <v>10783.511925729599</v>
      </c>
      <c r="N7" s="6">
        <f t="shared" si="6"/>
        <v>10056.748486058792</v>
      </c>
      <c r="O7" s="6">
        <f t="shared" si="1"/>
        <v>11618.932066816424</v>
      </c>
      <c r="Q7" s="12"/>
    </row>
    <row r="8" spans="1:17" x14ac:dyDescent="0.3">
      <c r="A8" s="5">
        <v>46022</v>
      </c>
      <c r="B8" s="32"/>
      <c r="C8" s="6">
        <v>1000</v>
      </c>
      <c r="E8" s="10">
        <v>3</v>
      </c>
      <c r="F8" s="21">
        <f t="shared" si="2"/>
        <v>1.0150751249999996</v>
      </c>
      <c r="G8" s="23">
        <f t="shared" si="3"/>
        <v>985.14875930981009</v>
      </c>
      <c r="H8" s="22">
        <f>SUM(G9:G$31)</f>
        <v>20475.389893570289</v>
      </c>
      <c r="I8" s="6">
        <f t="shared" si="4"/>
        <v>20784.05895563959</v>
      </c>
      <c r="K8" s="27">
        <f t="shared" si="5"/>
        <v>9730.4118607862511</v>
      </c>
      <c r="L8" s="27">
        <f t="shared" si="0"/>
        <v>10744.978032784038</v>
      </c>
      <c r="N8" s="6">
        <f t="shared" si="6"/>
        <v>9165.1268888231662</v>
      </c>
      <c r="O8" s="6">
        <f t="shared" si="1"/>
        <v>11618.932066816424</v>
      </c>
      <c r="Q8" s="12"/>
    </row>
    <row r="9" spans="1:17" x14ac:dyDescent="0.3">
      <c r="A9" s="5">
        <v>46053</v>
      </c>
      <c r="B9" s="32"/>
      <c r="C9" s="6">
        <v>1000</v>
      </c>
      <c r="E9" s="10">
        <v>4</v>
      </c>
      <c r="F9" s="21">
        <f t="shared" si="2"/>
        <v>1.0201505006249993</v>
      </c>
      <c r="G9" s="23">
        <f t="shared" si="3"/>
        <v>980.24752170130387</v>
      </c>
      <c r="H9" s="22">
        <f>SUM(G10:G$31)</f>
        <v>19495.142371868984</v>
      </c>
      <c r="I9" s="6">
        <f t="shared" si="4"/>
        <v>19887.979250417782</v>
      </c>
      <c r="K9" s="27">
        <f t="shared" si="5"/>
        <v>8779.0639200901824</v>
      </c>
      <c r="L9" s="27">
        <f t="shared" si="0"/>
        <v>10716.078451778802</v>
      </c>
      <c r="N9" s="6">
        <f t="shared" si="6"/>
        <v>8269.0471836013621</v>
      </c>
      <c r="O9" s="6">
        <f t="shared" si="1"/>
        <v>11618.93206681642</v>
      </c>
      <c r="Q9" s="12"/>
    </row>
    <row r="10" spans="1:17" x14ac:dyDescent="0.3">
      <c r="A10" s="5">
        <v>46081</v>
      </c>
      <c r="B10" s="32"/>
      <c r="C10" s="6">
        <v>1000</v>
      </c>
      <c r="E10" s="10">
        <v>5</v>
      </c>
      <c r="F10" s="21">
        <f t="shared" si="2"/>
        <v>1.0252512531281242</v>
      </c>
      <c r="G10" s="23">
        <f t="shared" si="3"/>
        <v>975.37066835950645</v>
      </c>
      <c r="H10" s="22">
        <f>SUM(G11:G$31)</f>
        <v>18519.771703509479</v>
      </c>
      <c r="I10" s="6">
        <f t="shared" si="4"/>
        <v>18987.419146669868</v>
      </c>
      <c r="K10" s="27">
        <f t="shared" si="5"/>
        <v>7822.9592396906337</v>
      </c>
      <c r="L10" s="27">
        <f t="shared" si="0"/>
        <v>10696.812463818846</v>
      </c>
      <c r="N10" s="6">
        <f t="shared" si="6"/>
        <v>7368.4870798534484</v>
      </c>
      <c r="O10" s="6">
        <f t="shared" si="1"/>
        <v>11618.93206681642</v>
      </c>
      <c r="Q10" s="12"/>
    </row>
    <row r="11" spans="1:17" x14ac:dyDescent="0.3">
      <c r="A11" s="5">
        <v>46112</v>
      </c>
      <c r="B11" s="32"/>
      <c r="C11" s="6">
        <v>1000</v>
      </c>
      <c r="E11" s="10">
        <v>6</v>
      </c>
      <c r="F11" s="21">
        <f t="shared" si="2"/>
        <v>1.0303775093937646</v>
      </c>
      <c r="G11" s="23">
        <f t="shared" si="3"/>
        <v>970.51807796965829</v>
      </c>
      <c r="H11" s="22">
        <f>SUM(G12:G$31)</f>
        <v>17549.253625539819</v>
      </c>
      <c r="I11" s="6">
        <f t="shared" si="4"/>
        <v>18082.356242403213</v>
      </c>
      <c r="K11" s="27">
        <f t="shared" si="5"/>
        <v>6862.0740358890835</v>
      </c>
      <c r="L11" s="27">
        <f t="shared" si="0"/>
        <v>10687.179589650736</v>
      </c>
      <c r="N11" s="6">
        <f t="shared" si="6"/>
        <v>6463.4241755867952</v>
      </c>
      <c r="O11" s="6">
        <f t="shared" si="1"/>
        <v>11618.932066816418</v>
      </c>
      <c r="Q11" s="12"/>
    </row>
    <row r="12" spans="1:17" x14ac:dyDescent="0.3">
      <c r="A12" s="5">
        <v>46142</v>
      </c>
      <c r="B12" s="32"/>
      <c r="C12" s="6">
        <v>1000</v>
      </c>
      <c r="E12" s="10">
        <v>7</v>
      </c>
      <c r="F12" s="21">
        <f t="shared" si="2"/>
        <v>1.0355293969407333</v>
      </c>
      <c r="G12" s="23">
        <f t="shared" si="3"/>
        <v>965.68962982055564</v>
      </c>
      <c r="H12" s="22">
        <f>SUM(G13:G$31)</f>
        <v>16583.563995719265</v>
      </c>
      <c r="I12" s="6">
        <f t="shared" si="4"/>
        <v>17172.76802361523</v>
      </c>
      <c r="K12" s="27">
        <f t="shared" si="5"/>
        <v>5896.3844060685287</v>
      </c>
      <c r="L12" s="27">
        <f t="shared" si="0"/>
        <v>10687.179589650736</v>
      </c>
      <c r="N12" s="6">
        <f t="shared" si="6"/>
        <v>5553.83595679881</v>
      </c>
      <c r="O12" s="6">
        <f t="shared" si="1"/>
        <v>11618.93206681642</v>
      </c>
      <c r="Q12" s="12"/>
    </row>
    <row r="13" spans="1:17" x14ac:dyDescent="0.3">
      <c r="A13" s="5">
        <v>46173</v>
      </c>
      <c r="B13" s="32"/>
      <c r="C13" s="6">
        <v>1000</v>
      </c>
      <c r="E13" s="10">
        <v>8</v>
      </c>
      <c r="F13" s="21">
        <f t="shared" si="2"/>
        <v>1.0407070439254369</v>
      </c>
      <c r="G13" s="23">
        <f t="shared" si="3"/>
        <v>960.88520380154796</v>
      </c>
      <c r="H13" s="22">
        <f>SUM(G14:G$31)</f>
        <v>15622.678791917717</v>
      </c>
      <c r="I13" s="6">
        <f t="shared" si="4"/>
        <v>16258.631863733302</v>
      </c>
      <c r="K13" s="27">
        <f t="shared" si="5"/>
        <v>4925.8663280988703</v>
      </c>
      <c r="L13" s="27">
        <f t="shared" si="0"/>
        <v>10696.812463818846</v>
      </c>
      <c r="N13" s="6">
        <f t="shared" si="6"/>
        <v>4639.6997969168824</v>
      </c>
      <c r="O13" s="6">
        <f t="shared" si="1"/>
        <v>11618.93206681642</v>
      </c>
      <c r="Q13" s="12"/>
    </row>
    <row r="14" spans="1:17" x14ac:dyDescent="0.3">
      <c r="A14" s="5">
        <v>46203</v>
      </c>
      <c r="B14" s="32"/>
      <c r="C14" s="6">
        <v>1000</v>
      </c>
      <c r="E14" s="10">
        <v>9</v>
      </c>
      <c r="F14" s="21">
        <f t="shared" si="2"/>
        <v>1.045910579145064</v>
      </c>
      <c r="G14" s="23">
        <f t="shared" si="3"/>
        <v>956.10468039955026</v>
      </c>
      <c r="H14" s="22">
        <f>SUM(G15:G$31)</f>
        <v>14666.574111518168</v>
      </c>
      <c r="I14" s="6">
        <f t="shared" si="4"/>
        <v>15339.92502305197</v>
      </c>
      <c r="K14" s="27">
        <f t="shared" si="5"/>
        <v>3950.4956597393634</v>
      </c>
      <c r="L14" s="27">
        <f t="shared" si="0"/>
        <v>10716.078451778805</v>
      </c>
      <c r="N14" s="6">
        <f t="shared" si="6"/>
        <v>3720.9929562355483</v>
      </c>
      <c r="O14" s="6">
        <f t="shared" si="1"/>
        <v>11618.932066816422</v>
      </c>
      <c r="Q14" s="12"/>
    </row>
    <row r="15" spans="1:17" x14ac:dyDescent="0.3">
      <c r="A15" s="5">
        <v>46234</v>
      </c>
      <c r="B15" s="32"/>
      <c r="C15" s="6">
        <v>1000</v>
      </c>
      <c r="E15" s="10">
        <v>10</v>
      </c>
      <c r="F15" s="21">
        <f t="shared" si="2"/>
        <v>1.0511401320407892</v>
      </c>
      <c r="G15" s="23">
        <f t="shared" si="3"/>
        <v>951.34794069607017</v>
      </c>
      <c r="H15" s="22">
        <f>SUM(G16:G$31)</f>
        <v>13715.226170822098</v>
      </c>
      <c r="I15" s="6">
        <f t="shared" si="4"/>
        <v>14416.624648167226</v>
      </c>
      <c r="K15" s="27">
        <f t="shared" si="5"/>
        <v>2970.24813803806</v>
      </c>
      <c r="L15" s="27">
        <f t="shared" si="0"/>
        <v>10744.978032784038</v>
      </c>
      <c r="N15" s="6">
        <f t="shared" si="6"/>
        <v>2797.6925813508042</v>
      </c>
      <c r="O15" s="6">
        <f t="shared" si="1"/>
        <v>11618.932066816422</v>
      </c>
      <c r="Q15" s="12"/>
    </row>
    <row r="16" spans="1:17" ht="15" thickBot="1" x14ac:dyDescent="0.35">
      <c r="A16" s="39">
        <v>46265</v>
      </c>
      <c r="B16" s="40"/>
      <c r="C16" s="18">
        <v>1000</v>
      </c>
      <c r="E16" s="10">
        <v>11</v>
      </c>
      <c r="F16" s="41">
        <f t="shared" si="2"/>
        <v>1.056395832700993</v>
      </c>
      <c r="G16" s="23">
        <f t="shared" si="3"/>
        <v>946.614866364249</v>
      </c>
      <c r="H16" s="42">
        <f>SUM(G17:G$31)</f>
        <v>12768.611304457851</v>
      </c>
      <c r="I16" s="18">
        <f t="shared" si="4"/>
        <v>13488.707771408064</v>
      </c>
      <c r="K16" s="43">
        <f t="shared" si="5"/>
        <v>1985.0993787282491</v>
      </c>
      <c r="L16" s="43">
        <f t="shared" si="0"/>
        <v>10783.511925729601</v>
      </c>
      <c r="N16" s="18">
        <f t="shared" si="6"/>
        <v>1869.7757045916387</v>
      </c>
      <c r="O16" s="18">
        <f t="shared" si="1"/>
        <v>11618.932066816426</v>
      </c>
      <c r="Q16" s="12"/>
    </row>
    <row r="17" spans="1:17" s="15" customFormat="1" ht="15.6" thickTop="1" thickBot="1" x14ac:dyDescent="0.35">
      <c r="A17" s="45">
        <v>46295</v>
      </c>
      <c r="B17" s="46"/>
      <c r="C17" s="47">
        <v>1000</v>
      </c>
      <c r="D17"/>
      <c r="E17" s="16">
        <v>12</v>
      </c>
      <c r="F17" s="48">
        <f t="shared" si="2"/>
        <v>1.0616778118644976</v>
      </c>
      <c r="G17" s="24">
        <f t="shared" si="3"/>
        <v>941.90533966591966</v>
      </c>
      <c r="H17" s="49">
        <f>SUM(G18:G$31)</f>
        <v>11826.70596479193</v>
      </c>
      <c r="I17" s="20">
        <f t="shared" si="4"/>
        <v>12556.151310265099</v>
      </c>
      <c r="J17"/>
      <c r="K17" s="50">
        <f t="shared" si="5"/>
        <v>995.02487562189071</v>
      </c>
      <c r="L17" s="50">
        <f t="shared" si="0"/>
        <v>10831.681089170041</v>
      </c>
      <c r="M17"/>
      <c r="N17" s="47">
        <f t="shared" si="6"/>
        <v>937.21924344867512</v>
      </c>
      <c r="O17" s="47">
        <f t="shared" si="1"/>
        <v>11618.932066816424</v>
      </c>
      <c r="Q17" s="17"/>
    </row>
    <row r="18" spans="1:17" ht="15" thickTop="1" x14ac:dyDescent="0.3">
      <c r="A18" s="33">
        <v>46326</v>
      </c>
      <c r="B18" s="34"/>
      <c r="C18" s="19">
        <v>1000</v>
      </c>
      <c r="E18" s="10">
        <v>13</v>
      </c>
      <c r="F18" s="44">
        <f t="shared" si="2"/>
        <v>1.06698620092382</v>
      </c>
      <c r="G18" s="19">
        <f t="shared" si="3"/>
        <v>937.21924344867637</v>
      </c>
      <c r="H18" s="19">
        <f>SUM(G19:G$31)</f>
        <v>10889.486721343254</v>
      </c>
      <c r="I18" s="19">
        <f t="shared" si="4"/>
        <v>11618.932066816422</v>
      </c>
      <c r="K18" s="38">
        <f t="shared" si="5"/>
        <v>0</v>
      </c>
      <c r="L18" s="38">
        <f t="shared" si="0"/>
        <v>10889.486721343254</v>
      </c>
      <c r="N18" s="19">
        <f t="shared" si="6"/>
        <v>0</v>
      </c>
      <c r="O18" s="19">
        <f t="shared" si="1"/>
        <v>11618.932066816422</v>
      </c>
      <c r="Q18" s="12"/>
    </row>
    <row r="19" spans="1:17" x14ac:dyDescent="0.3">
      <c r="A19" s="5">
        <v>46356</v>
      </c>
      <c r="B19" s="32"/>
      <c r="C19" s="6">
        <v>1000</v>
      </c>
      <c r="E19" s="10">
        <v>14</v>
      </c>
      <c r="F19" s="8">
        <f t="shared" si="2"/>
        <v>1.0723211319284389</v>
      </c>
      <c r="G19" s="6">
        <f t="shared" si="3"/>
        <v>932.55646114296178</v>
      </c>
      <c r="H19" s="6">
        <f>SUM(G20:G$31)</f>
        <v>9956.9302602002899</v>
      </c>
      <c r="I19" s="6">
        <f t="shared" si="4"/>
        <v>10677.0267271505</v>
      </c>
      <c r="K19" s="27">
        <f t="shared" ref="K19:K30" si="7">I31</f>
        <v>0</v>
      </c>
      <c r="L19" s="27">
        <f t="shared" si="0"/>
        <v>9956.9302602002899</v>
      </c>
      <c r="N19" s="6">
        <f t="shared" si="6"/>
        <v>0</v>
      </c>
      <c r="O19" s="6">
        <f t="shared" si="1"/>
        <v>10677.0267271505</v>
      </c>
      <c r="Q19" s="12"/>
    </row>
    <row r="20" spans="1:17" x14ac:dyDescent="0.3">
      <c r="A20" s="5">
        <v>46387</v>
      </c>
      <c r="B20" s="32"/>
      <c r="C20" s="6">
        <v>1000</v>
      </c>
      <c r="E20" s="10">
        <v>15</v>
      </c>
      <c r="F20" s="8">
        <f t="shared" si="2"/>
        <v>1.0776827375880809</v>
      </c>
      <c r="G20" s="6">
        <f t="shared" si="3"/>
        <v>927.91687675916614</v>
      </c>
      <c r="H20" s="6">
        <f>SUM(G21:G$31)</f>
        <v>9029.0133834411245</v>
      </c>
      <c r="I20" s="6">
        <f t="shared" si="4"/>
        <v>9730.4118607862511</v>
      </c>
      <c r="K20" s="27">
        <f t="shared" si="7"/>
        <v>0</v>
      </c>
      <c r="L20" s="27">
        <f t="shared" si="0"/>
        <v>9029.0133834411245</v>
      </c>
      <c r="N20" s="6">
        <f t="shared" si="6"/>
        <v>0</v>
      </c>
      <c r="O20" s="6">
        <f t="shared" si="1"/>
        <v>9730.4118607862511</v>
      </c>
      <c r="Q20" s="12"/>
    </row>
    <row r="21" spans="1:17" x14ac:dyDescent="0.3">
      <c r="A21" s="5">
        <v>46418</v>
      </c>
      <c r="B21" s="32"/>
      <c r="C21" s="6">
        <v>1000</v>
      </c>
      <c r="E21" s="10">
        <v>16</v>
      </c>
      <c r="F21" s="8">
        <f t="shared" si="2"/>
        <v>1.0830711512760212</v>
      </c>
      <c r="G21" s="6">
        <f t="shared" si="3"/>
        <v>923.3003748847425</v>
      </c>
      <c r="H21" s="6">
        <f>SUM(G22:G$31)</f>
        <v>8105.7130085563831</v>
      </c>
      <c r="I21" s="6">
        <f t="shared" si="4"/>
        <v>8779.0639200901824</v>
      </c>
      <c r="K21" s="27">
        <f t="shared" si="7"/>
        <v>0</v>
      </c>
      <c r="L21" s="27">
        <f t="shared" si="0"/>
        <v>8105.7130085563831</v>
      </c>
      <c r="N21" s="6">
        <f t="shared" si="6"/>
        <v>0</v>
      </c>
      <c r="O21" s="6">
        <f t="shared" si="1"/>
        <v>8779.0639200901824</v>
      </c>
      <c r="Q21" s="12"/>
    </row>
    <row r="22" spans="1:17" x14ac:dyDescent="0.3">
      <c r="A22" s="5">
        <v>46446</v>
      </c>
      <c r="B22" s="32"/>
      <c r="C22" s="6">
        <v>1000</v>
      </c>
      <c r="E22" s="10">
        <v>17</v>
      </c>
      <c r="F22" s="8">
        <f t="shared" si="2"/>
        <v>1.0884865070324012</v>
      </c>
      <c r="G22" s="6">
        <f t="shared" si="3"/>
        <v>918.70684068133585</v>
      </c>
      <c r="H22" s="6">
        <f>SUM(G23:G$31)</f>
        <v>7187.0061678750471</v>
      </c>
      <c r="I22" s="6">
        <f t="shared" si="4"/>
        <v>7822.9592396906337</v>
      </c>
      <c r="K22" s="27">
        <f t="shared" si="7"/>
        <v>0</v>
      </c>
      <c r="L22" s="27">
        <f t="shared" si="0"/>
        <v>7187.0061678750471</v>
      </c>
      <c r="N22" s="6">
        <f t="shared" si="6"/>
        <v>0</v>
      </c>
      <c r="O22" s="6">
        <f t="shared" si="1"/>
        <v>7822.9592396906337</v>
      </c>
      <c r="Q22" s="12"/>
    </row>
    <row r="23" spans="1:17" x14ac:dyDescent="0.3">
      <c r="A23" s="5">
        <v>46477</v>
      </c>
      <c r="B23" s="32"/>
      <c r="C23" s="6">
        <v>1000</v>
      </c>
      <c r="E23" s="10">
        <v>18</v>
      </c>
      <c r="F23" s="8">
        <f t="shared" si="2"/>
        <v>1.0939289395675629</v>
      </c>
      <c r="G23" s="6">
        <f t="shared" si="3"/>
        <v>914.13615988192657</v>
      </c>
      <c r="H23" s="6">
        <f>SUM(G24:G$31)</f>
        <v>6272.8700079931205</v>
      </c>
      <c r="I23" s="6">
        <f t="shared" si="4"/>
        <v>6862.0740358890835</v>
      </c>
      <c r="K23" s="27">
        <f t="shared" si="7"/>
        <v>0</v>
      </c>
      <c r="L23" s="27">
        <f t="shared" si="0"/>
        <v>6272.8700079931205</v>
      </c>
      <c r="N23" s="6">
        <f t="shared" si="6"/>
        <v>0</v>
      </c>
      <c r="O23" s="6">
        <f t="shared" si="1"/>
        <v>6862.0740358890835</v>
      </c>
      <c r="Q23" s="12"/>
    </row>
    <row r="24" spans="1:17" x14ac:dyDescent="0.3">
      <c r="A24" s="5">
        <v>46507</v>
      </c>
      <c r="B24" s="32"/>
      <c r="C24" s="6">
        <v>1000</v>
      </c>
      <c r="E24" s="10">
        <v>19</v>
      </c>
      <c r="F24" s="8">
        <f t="shared" si="2"/>
        <v>1.0993985842654006</v>
      </c>
      <c r="G24" s="6">
        <f t="shared" si="3"/>
        <v>909.58821878798665</v>
      </c>
      <c r="H24" s="6">
        <f>SUM(G25:G$31)</f>
        <v>5363.2817892051335</v>
      </c>
      <c r="I24" s="6">
        <f t="shared" si="4"/>
        <v>5896.3844060685287</v>
      </c>
      <c r="K24" s="27">
        <f t="shared" si="7"/>
        <v>0</v>
      </c>
      <c r="L24" s="27">
        <f t="shared" si="0"/>
        <v>5363.2817892051335</v>
      </c>
      <c r="N24" s="6">
        <f t="shared" si="6"/>
        <v>0</v>
      </c>
      <c r="O24" s="6">
        <f t="shared" si="1"/>
        <v>5896.3844060685287</v>
      </c>
      <c r="Q24" s="12"/>
    </row>
    <row r="25" spans="1:17" x14ac:dyDescent="0.3">
      <c r="A25" s="5">
        <v>46538</v>
      </c>
      <c r="B25" s="32"/>
      <c r="C25" s="6">
        <v>1000</v>
      </c>
      <c r="E25" s="10">
        <v>20</v>
      </c>
      <c r="F25" s="8">
        <f t="shared" si="2"/>
        <v>1.1048955771867275</v>
      </c>
      <c r="G25" s="6">
        <f t="shared" si="3"/>
        <v>905.0629042666535</v>
      </c>
      <c r="H25" s="6">
        <f>SUM(G26:G$31)</f>
        <v>4458.2188849384802</v>
      </c>
      <c r="I25" s="6">
        <f t="shared" si="4"/>
        <v>4925.8663280988703</v>
      </c>
      <c r="K25" s="27">
        <f t="shared" si="7"/>
        <v>0</v>
      </c>
      <c r="L25" s="27">
        <f t="shared" si="0"/>
        <v>4458.2188849384802</v>
      </c>
      <c r="N25" s="6">
        <f t="shared" si="6"/>
        <v>0</v>
      </c>
      <c r="O25" s="6">
        <f t="shared" si="1"/>
        <v>4925.8663280988703</v>
      </c>
      <c r="Q25" s="12"/>
    </row>
    <row r="26" spans="1:17" x14ac:dyDescent="0.3">
      <c r="A26" s="5">
        <v>46568</v>
      </c>
      <c r="B26" s="32"/>
      <c r="C26" s="6">
        <v>1000</v>
      </c>
      <c r="E26" s="10">
        <v>21</v>
      </c>
      <c r="F26" s="8">
        <f t="shared" si="2"/>
        <v>1.1104200550726608</v>
      </c>
      <c r="G26" s="6">
        <f t="shared" si="3"/>
        <v>900.56010374791413</v>
      </c>
      <c r="H26" s="6">
        <f>SUM(G27:G$31)</f>
        <v>3557.6587811905656</v>
      </c>
      <c r="I26" s="6">
        <f t="shared" si="4"/>
        <v>3950.4956597393634</v>
      </c>
      <c r="K26" s="27">
        <f t="shared" si="7"/>
        <v>0</v>
      </c>
      <c r="L26" s="27">
        <f t="shared" si="0"/>
        <v>3557.6587811905656</v>
      </c>
      <c r="N26" s="6">
        <f t="shared" si="6"/>
        <v>0</v>
      </c>
      <c r="O26" s="6">
        <f t="shared" si="1"/>
        <v>3950.4956597393634</v>
      </c>
      <c r="Q26" s="12"/>
    </row>
    <row r="27" spans="1:17" x14ac:dyDescent="0.3">
      <c r="A27" s="5">
        <v>46599</v>
      </c>
      <c r="B27" s="32"/>
      <c r="C27" s="6">
        <v>1000</v>
      </c>
      <c r="E27" s="10">
        <v>22</v>
      </c>
      <c r="F27" s="8">
        <f t="shared" si="2"/>
        <v>1.115972155348024</v>
      </c>
      <c r="G27" s="6">
        <f t="shared" si="3"/>
        <v>896.07970522180528</v>
      </c>
      <c r="H27" s="6">
        <f>SUM(G28:G$31)</f>
        <v>2661.5790759687607</v>
      </c>
      <c r="I27" s="6">
        <f t="shared" si="4"/>
        <v>2970.24813803806</v>
      </c>
      <c r="K27" s="27">
        <f t="shared" si="7"/>
        <v>0</v>
      </c>
      <c r="L27" s="27">
        <f t="shared" si="0"/>
        <v>2661.5790759687607</v>
      </c>
      <c r="N27" s="6">
        <f t="shared" si="6"/>
        <v>0</v>
      </c>
      <c r="O27" s="6">
        <f t="shared" si="1"/>
        <v>2970.24813803806</v>
      </c>
      <c r="Q27" s="12"/>
    </row>
    <row r="28" spans="1:17" x14ac:dyDescent="0.3">
      <c r="A28" s="5">
        <v>46630</v>
      </c>
      <c r="B28" s="32"/>
      <c r="C28" s="6">
        <v>1000</v>
      </c>
      <c r="E28" s="10">
        <v>23</v>
      </c>
      <c r="F28" s="8">
        <f t="shared" si="2"/>
        <v>1.1215520161247639</v>
      </c>
      <c r="G28" s="6">
        <f t="shared" si="3"/>
        <v>891.62159723562729</v>
      </c>
      <c r="H28" s="6">
        <f>SUM(G29:G$31)</f>
        <v>1769.957478733133</v>
      </c>
      <c r="I28" s="6">
        <f t="shared" si="4"/>
        <v>1985.0993787282491</v>
      </c>
      <c r="K28" s="27">
        <f t="shared" si="7"/>
        <v>0</v>
      </c>
      <c r="L28" s="27">
        <f t="shared" si="0"/>
        <v>1769.957478733133</v>
      </c>
      <c r="N28" s="6">
        <f t="shared" si="6"/>
        <v>0</v>
      </c>
      <c r="O28" s="6">
        <f t="shared" si="1"/>
        <v>1985.0993787282491</v>
      </c>
      <c r="Q28" s="12"/>
    </row>
    <row r="29" spans="1:17" x14ac:dyDescent="0.3">
      <c r="A29" s="5">
        <v>46660</v>
      </c>
      <c r="B29" s="32"/>
      <c r="C29" s="6">
        <v>1000</v>
      </c>
      <c r="E29" s="10">
        <v>24</v>
      </c>
      <c r="F29" s="8">
        <f t="shared" si="2"/>
        <v>1.1271597762053878</v>
      </c>
      <c r="G29" s="6">
        <f t="shared" si="3"/>
        <v>887.18566889117142</v>
      </c>
      <c r="H29" s="6">
        <f>SUM(G30:G$31)</f>
        <v>882.77180984196173</v>
      </c>
      <c r="I29" s="6">
        <f t="shared" si="4"/>
        <v>995.02487562189071</v>
      </c>
      <c r="K29" s="27">
        <f t="shared" si="7"/>
        <v>0</v>
      </c>
      <c r="L29" s="27">
        <f t="shared" si="0"/>
        <v>882.77180984196173</v>
      </c>
      <c r="N29" s="6">
        <f t="shared" si="6"/>
        <v>0</v>
      </c>
      <c r="O29" s="6">
        <f t="shared" si="1"/>
        <v>995.02487562189071</v>
      </c>
      <c r="Q29" s="12"/>
    </row>
    <row r="30" spans="1:17" x14ac:dyDescent="0.3">
      <c r="A30" s="13">
        <v>46691</v>
      </c>
      <c r="B30" s="32" t="s">
        <v>3</v>
      </c>
      <c r="C30" s="6">
        <v>1000</v>
      </c>
      <c r="E30" s="10">
        <v>25</v>
      </c>
      <c r="F30" s="8">
        <f t="shared" si="2"/>
        <v>1.1327955750864145</v>
      </c>
      <c r="G30" s="6">
        <f t="shared" si="3"/>
        <v>882.77180984196173</v>
      </c>
      <c r="H30" s="6">
        <f>SUM(G31:G$31)</f>
        <v>0</v>
      </c>
      <c r="I30" s="6">
        <f t="shared" si="4"/>
        <v>0</v>
      </c>
      <c r="K30" s="27">
        <f t="shared" si="7"/>
        <v>0</v>
      </c>
      <c r="L30" s="27">
        <f t="shared" si="0"/>
        <v>0</v>
      </c>
      <c r="N30" s="6">
        <f t="shared" si="6"/>
        <v>0</v>
      </c>
      <c r="O30" s="6">
        <f t="shared" si="1"/>
        <v>0</v>
      </c>
      <c r="Q30" s="12"/>
    </row>
    <row r="31" spans="1:17" x14ac:dyDescent="0.3">
      <c r="A31" s="4"/>
      <c r="B31" s="32"/>
      <c r="C31" s="7">
        <f>SUM(C6:C30)</f>
        <v>25000</v>
      </c>
      <c r="E31" s="10"/>
      <c r="F31" s="9"/>
      <c r="G31" s="9"/>
      <c r="H31" s="9"/>
      <c r="I31" s="9"/>
      <c r="O31" s="12"/>
    </row>
    <row r="32" spans="1:17" x14ac:dyDescent="0.3">
      <c r="E32" s="1"/>
      <c r="H32" t="s">
        <v>4</v>
      </c>
    </row>
  </sheetData>
  <mergeCells count="10">
    <mergeCell ref="C3:C4"/>
    <mergeCell ref="A3:A4"/>
    <mergeCell ref="B3:B4"/>
    <mergeCell ref="F1:G1"/>
    <mergeCell ref="K3:L3"/>
    <mergeCell ref="N3:O3"/>
    <mergeCell ref="F3:F4"/>
    <mergeCell ref="G3:G4"/>
    <mergeCell ref="H3:H4"/>
    <mergeCell ref="I3:I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556F0-1578-446A-ACAD-37F8E0DF8920}">
  <sheetPr>
    <tabColor rgb="FFB775B9"/>
    <outlinePr summaryBelow="0" summaryRight="0"/>
    <pageSetUpPr fitToPage="1"/>
  </sheetPr>
  <dimension ref="A1:BT20001"/>
  <sheetViews>
    <sheetView showGridLines="0" topLeftCell="L1" zoomScale="90" zoomScaleNormal="90" workbookViewId="0">
      <pane xSplit="2" ySplit="32" topLeftCell="N33" activePane="bottomRight" state="frozen"/>
      <selection pane="topRight" activeCell="N17" sqref="N17"/>
      <selection pane="bottomLeft" activeCell="L33" sqref="L33"/>
      <selection pane="bottomRight" activeCell="L32" sqref="L32"/>
    </sheetView>
  </sheetViews>
  <sheetFormatPr defaultColWidth="8.88671875" defaultRowHeight="14.4" outlineLevelCol="2" x14ac:dyDescent="0.3"/>
  <cols>
    <col min="1" max="10" width="8.88671875" style="64" hidden="1" customWidth="1"/>
    <col min="11" max="11" width="0.88671875" style="64" hidden="1" customWidth="1"/>
    <col min="12" max="12" width="3.88671875" style="64" customWidth="1"/>
    <col min="13" max="14" width="14.88671875" style="64" customWidth="1"/>
    <col min="15" max="21" width="14.88671875" style="64" customWidth="1" outlineLevel="1"/>
    <col min="22" max="24" width="14.88671875" style="64" customWidth="1"/>
    <col min="25" max="25" width="1.109375" style="64" customWidth="1"/>
    <col min="26" max="26" width="14.88671875" style="64" customWidth="1"/>
    <col min="27" max="34" width="14.88671875" style="64" customWidth="1" outlineLevel="1"/>
    <col min="35" max="35" width="1.109375" style="64" customWidth="1" outlineLevel="1"/>
    <col min="36" max="37" width="17.44140625" style="64" customWidth="1" outlineLevel="1"/>
    <col min="38" max="38" width="1.109375" style="64" customWidth="1" outlineLevel="1"/>
    <col min="39" max="39" width="15.88671875" style="64" customWidth="1" outlineLevel="1"/>
    <col min="40" max="41" width="15.88671875" style="64" customWidth="1" outlineLevel="2"/>
    <col min="42" max="42" width="14.88671875" style="64" customWidth="1" outlineLevel="1"/>
    <col min="43" max="44" width="14.88671875" style="64" customWidth="1" outlineLevel="2"/>
    <col min="45" max="45" width="1.44140625" style="64" customWidth="1"/>
    <col min="46" max="47" width="14.88671875" style="64" customWidth="1"/>
    <col min="48" max="53" width="14.88671875" style="64" customWidth="1" outlineLevel="1"/>
    <col min="54" max="54" width="14.88671875" style="64" customWidth="1"/>
    <col min="55" max="57" width="14.88671875" style="64" customWidth="1" outlineLevel="1"/>
    <col min="58" max="58" width="1.44140625" style="64" customWidth="1"/>
    <col min="59" max="59" width="14.88671875" style="64" customWidth="1"/>
    <col min="60" max="66" width="14.88671875" style="64" customWidth="1" outlineLevel="1"/>
    <col min="67" max="67" width="1.44140625" style="64" customWidth="1"/>
    <col min="68" max="68" width="14.88671875" style="64" customWidth="1"/>
    <col min="69" max="72" width="14.88671875" style="64" customWidth="1" outlineLevel="1"/>
    <col min="73" max="16384" width="8.88671875" style="64"/>
  </cols>
  <sheetData>
    <row r="1" spans="1:72" hidden="1" x14ac:dyDescent="0.3">
      <c r="A1" s="61" t="s">
        <v>119</v>
      </c>
      <c r="B1" s="62" t="s">
        <v>120</v>
      </c>
      <c r="C1" s="63">
        <v>0</v>
      </c>
      <c r="D1" s="63"/>
    </row>
    <row r="2" spans="1:72" hidden="1" x14ac:dyDescent="0.3">
      <c r="A2" s="61" t="s">
        <v>121</v>
      </c>
      <c r="B2" s="62" t="s">
        <v>122</v>
      </c>
      <c r="C2" s="63"/>
      <c r="D2" s="63"/>
    </row>
    <row r="3" spans="1:72" hidden="1" x14ac:dyDescent="0.3">
      <c r="A3" s="61" t="s">
        <v>123</v>
      </c>
      <c r="B3" s="62" t="s">
        <v>21</v>
      </c>
      <c r="C3" s="65" t="s">
        <v>21</v>
      </c>
      <c r="D3" s="63" t="s">
        <v>124</v>
      </c>
    </row>
    <row r="4" spans="1:72" hidden="1" x14ac:dyDescent="0.3">
      <c r="A4" s="61" t="s">
        <v>125</v>
      </c>
      <c r="B4" s="62">
        <v>2025</v>
      </c>
      <c r="C4" s="63" t="s">
        <v>126</v>
      </c>
      <c r="D4" s="63" t="s">
        <v>124</v>
      </c>
    </row>
    <row r="5" spans="1:72" hidden="1" x14ac:dyDescent="0.3">
      <c r="A5" s="61" t="s">
        <v>127</v>
      </c>
      <c r="B5" s="62" t="s">
        <v>128</v>
      </c>
      <c r="C5" s="63" t="s">
        <v>129</v>
      </c>
      <c r="D5" s="63" t="s">
        <v>124</v>
      </c>
    </row>
    <row r="6" spans="1:72" ht="72" hidden="1" x14ac:dyDescent="0.3">
      <c r="A6" s="61" t="s">
        <v>130</v>
      </c>
      <c r="B6" s="66" t="s">
        <v>19</v>
      </c>
      <c r="C6" s="63" t="s">
        <v>131</v>
      </c>
      <c r="D6" s="63" t="s">
        <v>124</v>
      </c>
      <c r="I6" s="64" t="s">
        <v>132</v>
      </c>
      <c r="M6" s="67" t="s">
        <v>133</v>
      </c>
      <c r="N6" s="67" t="s">
        <v>134</v>
      </c>
      <c r="O6" s="67"/>
      <c r="P6" s="67"/>
      <c r="Q6" s="67"/>
      <c r="R6" s="67"/>
      <c r="S6" s="67" t="s">
        <v>135</v>
      </c>
      <c r="T6" s="67"/>
      <c r="U6" s="67" t="s">
        <v>136</v>
      </c>
      <c r="V6" s="67" t="s">
        <v>137</v>
      </c>
      <c r="W6" s="67"/>
      <c r="X6" s="67"/>
      <c r="Y6" s="68" t="s">
        <v>138</v>
      </c>
      <c r="Z6" s="67" t="s">
        <v>139</v>
      </c>
      <c r="AA6" s="67" t="s">
        <v>140</v>
      </c>
      <c r="AB6" s="67" t="s">
        <v>141</v>
      </c>
      <c r="AC6" s="67"/>
      <c r="AD6" s="67" t="s">
        <v>142</v>
      </c>
      <c r="AE6" s="67" t="s">
        <v>143</v>
      </c>
      <c r="AF6" s="67"/>
      <c r="AG6" s="67"/>
      <c r="AH6" s="67"/>
      <c r="AI6" s="68" t="s">
        <v>138</v>
      </c>
      <c r="AJ6" s="67" t="s">
        <v>144</v>
      </c>
      <c r="AK6" s="67" t="s">
        <v>145</v>
      </c>
      <c r="AL6" s="68" t="s">
        <v>138</v>
      </c>
      <c r="AM6" s="67" t="s">
        <v>144</v>
      </c>
      <c r="AN6" s="67"/>
      <c r="AO6" s="67"/>
      <c r="AP6" s="67" t="s">
        <v>145</v>
      </c>
      <c r="AQ6" s="67"/>
      <c r="AR6" s="67"/>
      <c r="AS6" s="68" t="s">
        <v>138</v>
      </c>
      <c r="AT6" s="67" t="s">
        <v>146</v>
      </c>
      <c r="AU6" s="67" t="s">
        <v>146</v>
      </c>
      <c r="AV6" s="67" t="s">
        <v>138</v>
      </c>
      <c r="AW6" s="67" t="s">
        <v>138</v>
      </c>
      <c r="AX6" s="67" t="s">
        <v>138</v>
      </c>
      <c r="AY6" s="67"/>
      <c r="AZ6" s="67"/>
      <c r="BA6" s="67" t="s">
        <v>138</v>
      </c>
      <c r="BB6" s="67" t="s">
        <v>146</v>
      </c>
      <c r="BC6" s="67" t="s">
        <v>138</v>
      </c>
      <c r="BD6" s="67" t="s">
        <v>138</v>
      </c>
      <c r="BE6" s="67" t="s">
        <v>138</v>
      </c>
      <c r="BF6" s="68" t="s">
        <v>138</v>
      </c>
      <c r="BG6" s="67" t="s">
        <v>146</v>
      </c>
      <c r="BH6" s="67" t="s">
        <v>138</v>
      </c>
      <c r="BI6" s="67" t="s">
        <v>138</v>
      </c>
      <c r="BJ6" s="67" t="s">
        <v>138</v>
      </c>
      <c r="BK6" s="67" t="s">
        <v>138</v>
      </c>
      <c r="BL6" s="67" t="s">
        <v>146</v>
      </c>
      <c r="BM6" s="67"/>
      <c r="BN6" s="67"/>
      <c r="BP6" s="67" t="s">
        <v>146</v>
      </c>
      <c r="BQ6" s="67" t="s">
        <v>138</v>
      </c>
      <c r="BR6" s="67" t="s">
        <v>138</v>
      </c>
      <c r="BS6" s="67" t="s">
        <v>138</v>
      </c>
      <c r="BT6" s="67" t="s">
        <v>138</v>
      </c>
    </row>
    <row r="7" spans="1:72" hidden="1" x14ac:dyDescent="0.3">
      <c r="A7" s="61" t="s">
        <v>147</v>
      </c>
      <c r="B7" s="65"/>
      <c r="C7" s="63"/>
      <c r="D7" s="63" t="s">
        <v>148</v>
      </c>
    </row>
    <row r="8" spans="1:72" hidden="1" x14ac:dyDescent="0.3">
      <c r="A8" s="61" t="s">
        <v>149</v>
      </c>
      <c r="B8" s="65" t="s">
        <v>150</v>
      </c>
      <c r="C8" s="65"/>
      <c r="D8" s="63" t="s">
        <v>148</v>
      </c>
    </row>
    <row r="9" spans="1:72" hidden="1" x14ac:dyDescent="0.3">
      <c r="A9" s="61" t="s">
        <v>151</v>
      </c>
      <c r="B9" s="66" t="s">
        <v>152</v>
      </c>
      <c r="C9" s="65" t="s">
        <v>152</v>
      </c>
      <c r="D9" s="63" t="s">
        <v>124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P9"/>
      <c r="BQ9"/>
      <c r="BR9"/>
      <c r="BS9"/>
      <c r="BT9"/>
    </row>
    <row r="10" spans="1:72" hidden="1" x14ac:dyDescent="0.3">
      <c r="A10" s="61" t="s">
        <v>153</v>
      </c>
      <c r="B10" s="66" t="s">
        <v>154</v>
      </c>
      <c r="C10" s="65" t="s">
        <v>155</v>
      </c>
      <c r="D10" s="63" t="s">
        <v>148</v>
      </c>
    </row>
    <row r="11" spans="1:72" hidden="1" x14ac:dyDescent="0.3">
      <c r="A11" s="61" t="s">
        <v>156</v>
      </c>
      <c r="B11" s="69"/>
      <c r="C11" s="65"/>
      <c r="D11" s="63" t="s">
        <v>148</v>
      </c>
    </row>
    <row r="12" spans="1:72" hidden="1" x14ac:dyDescent="0.3">
      <c r="A12" s="61"/>
      <c r="B12" s="65"/>
      <c r="C12" s="65"/>
      <c r="D12" s="63">
        <v>-1</v>
      </c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L12" s="70"/>
    </row>
    <row r="13" spans="1:72" hidden="1" x14ac:dyDescent="0.3">
      <c r="A13" s="71">
        <v>-1</v>
      </c>
      <c r="B13" s="65" t="s">
        <v>157</v>
      </c>
      <c r="C13" s="65">
        <v>-1</v>
      </c>
      <c r="D13" s="63" t="s">
        <v>158</v>
      </c>
    </row>
    <row r="14" spans="1:72" hidden="1" x14ac:dyDescent="0.3">
      <c r="A14" s="72">
        <v>0</v>
      </c>
      <c r="B14" s="65"/>
      <c r="C14" s="65"/>
      <c r="D14" s="63"/>
    </row>
    <row r="15" spans="1:72" hidden="1" x14ac:dyDescent="0.3">
      <c r="A15" s="71"/>
      <c r="B15" s="65"/>
      <c r="C15" s="65"/>
      <c r="D15" s="63"/>
    </row>
    <row r="16" spans="1:72" hidden="1" x14ac:dyDescent="0.3">
      <c r="A16" s="72"/>
      <c r="B16" s="65"/>
      <c r="C16" s="65"/>
      <c r="D16" s="63"/>
    </row>
    <row r="17" spans="1:72" ht="5.0999999999999996" customHeight="1" x14ac:dyDescent="0.3"/>
    <row r="18" spans="1:72" ht="5.0999999999999996" customHeight="1" x14ac:dyDescent="0.3"/>
    <row r="19" spans="1:72" ht="5.0999999999999996" customHeight="1" x14ac:dyDescent="0.3"/>
    <row r="21" spans="1:72" ht="6.6" customHeight="1" x14ac:dyDescent="0.3">
      <c r="M21" s="73"/>
      <c r="N21" s="73"/>
      <c r="O21" s="73"/>
      <c r="P21" s="73"/>
      <c r="Q21" s="73"/>
      <c r="R21" s="73"/>
    </row>
    <row r="22" spans="1:72" ht="5.0999999999999996" customHeight="1" x14ac:dyDescent="0.3"/>
    <row r="23" spans="1:72" customFormat="1" x14ac:dyDescent="0.3">
      <c r="M23" s="74" t="s">
        <v>18</v>
      </c>
      <c r="N23" s="75" t="str">
        <f>B6</f>
        <v>C2573781</v>
      </c>
      <c r="O23" s="75"/>
      <c r="P23" s="75"/>
      <c r="Q23" s="75"/>
      <c r="R23" s="75"/>
      <c r="S23" s="75"/>
    </row>
    <row r="24" spans="1:72" customFormat="1" x14ac:dyDescent="0.3">
      <c r="M24" s="76" t="s">
        <v>20</v>
      </c>
      <c r="N24" s="77" t="str">
        <f>C3</f>
        <v>2025_12</v>
      </c>
      <c r="O24" s="77"/>
      <c r="P24" s="77"/>
      <c r="Q24" s="77"/>
      <c r="R24" s="77"/>
      <c r="S24" s="77"/>
      <c r="T24" s="78"/>
      <c r="U24" s="78"/>
      <c r="Z24" s="79" t="s">
        <v>22</v>
      </c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T24" s="80" t="s">
        <v>23</v>
      </c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G24" s="79" t="s">
        <v>24</v>
      </c>
      <c r="BH24" s="80"/>
      <c r="BI24" s="80"/>
      <c r="BJ24" s="80"/>
      <c r="BK24" s="80"/>
      <c r="BL24" s="80"/>
      <c r="BM24" s="80"/>
      <c r="BN24" s="80"/>
      <c r="BP24" s="79" t="s">
        <v>25</v>
      </c>
      <c r="BQ24" s="80"/>
      <c r="BR24" s="80"/>
      <c r="BS24" s="80"/>
      <c r="BT24" s="80"/>
    </row>
    <row r="25" spans="1:72" customFormat="1" hidden="1" x14ac:dyDescent="0.3">
      <c r="M25" s="81"/>
      <c r="N25" s="82" t="str">
        <f>IF(L13="","",L13)</f>
        <v/>
      </c>
      <c r="O25" s="83"/>
      <c r="P25" s="83"/>
      <c r="Q25" s="83"/>
      <c r="R25" s="83"/>
    </row>
    <row r="26" spans="1:72" customFormat="1" hidden="1" x14ac:dyDescent="0.3">
      <c r="M26" s="84"/>
      <c r="N26" s="83"/>
      <c r="O26" s="83"/>
      <c r="P26" s="83"/>
      <c r="Q26" s="83"/>
      <c r="R26" s="83"/>
    </row>
    <row r="27" spans="1:72" customFormat="1" hidden="1" x14ac:dyDescent="0.3">
      <c r="M27" s="84"/>
      <c r="N27" s="83"/>
      <c r="O27" s="83"/>
      <c r="P27" s="83"/>
      <c r="Q27" s="83"/>
      <c r="R27" s="83"/>
    </row>
    <row r="28" spans="1:72" customFormat="1" hidden="1" x14ac:dyDescent="0.3">
      <c r="M28" s="84"/>
      <c r="N28" s="83"/>
      <c r="O28" s="83"/>
      <c r="P28" s="83"/>
      <c r="Q28" s="83"/>
      <c r="R28" s="83"/>
    </row>
    <row r="29" spans="1:72" customFormat="1" hidden="1" x14ac:dyDescent="0.3">
      <c r="M29" s="84"/>
      <c r="AK29" s="85"/>
      <c r="AP29" s="85"/>
      <c r="AQ29" s="85"/>
      <c r="AR29" s="85"/>
    </row>
    <row r="30" spans="1:72" customFormat="1" hidden="1" x14ac:dyDescent="0.3"/>
    <row r="31" spans="1:72" s="86" customFormat="1" ht="11.4" thickBot="1" x14ac:dyDescent="0.3">
      <c r="A31" s="86" t="str">
        <f t="shared" ref="A31:L31" si="0">UPPER(A32)</f>
        <v/>
      </c>
      <c r="B31" s="86" t="str">
        <f t="shared" si="0"/>
        <v/>
      </c>
      <c r="L31" s="86" t="str">
        <f t="shared" si="0"/>
        <v/>
      </c>
      <c r="T31" s="87"/>
      <c r="U31" s="87"/>
      <c r="Z31" s="88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90"/>
      <c r="AL31" s="89"/>
      <c r="AM31" s="89"/>
      <c r="AN31" s="89"/>
      <c r="AO31" s="89"/>
      <c r="AP31" s="89"/>
      <c r="AQ31" s="89"/>
      <c r="AR31" s="90"/>
      <c r="AT31" s="91"/>
      <c r="AU31" s="91"/>
      <c r="AV31" s="92"/>
      <c r="AW31" s="92"/>
      <c r="AX31" s="92"/>
      <c r="AY31" s="92"/>
      <c r="AZ31" s="92"/>
      <c r="BA31" s="92"/>
      <c r="BB31" s="91"/>
      <c r="BC31" s="92"/>
      <c r="BD31" s="92"/>
      <c r="BE31" s="93"/>
      <c r="BG31" s="91"/>
      <c r="BH31" s="92"/>
      <c r="BI31" s="92"/>
      <c r="BJ31" s="92"/>
      <c r="BK31" s="92"/>
      <c r="BL31" s="92"/>
      <c r="BM31" s="94"/>
      <c r="BN31" s="93"/>
      <c r="BP31" s="91"/>
      <c r="BQ31" s="92"/>
      <c r="BR31" s="92"/>
      <c r="BS31" s="92"/>
      <c r="BT31" s="93"/>
    </row>
    <row r="32" spans="1:72" customFormat="1" ht="54" customHeight="1" thickBot="1" x14ac:dyDescent="0.35"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6" t="s">
        <v>26</v>
      </c>
      <c r="N32" s="96" t="s">
        <v>27</v>
      </c>
      <c r="O32" s="97" t="s">
        <v>28</v>
      </c>
      <c r="P32" s="97" t="s">
        <v>29</v>
      </c>
      <c r="Q32" s="97" t="s">
        <v>30</v>
      </c>
      <c r="R32" s="97" t="s">
        <v>31</v>
      </c>
      <c r="S32" s="97" t="s">
        <v>32</v>
      </c>
      <c r="T32" s="98" t="s">
        <v>159</v>
      </c>
      <c r="U32" s="98" t="s">
        <v>160</v>
      </c>
      <c r="V32" s="96" t="s">
        <v>33</v>
      </c>
      <c r="W32" s="96" t="s">
        <v>34</v>
      </c>
      <c r="X32" s="96" t="s">
        <v>35</v>
      </c>
      <c r="Z32" s="96" t="s">
        <v>36</v>
      </c>
      <c r="AA32" s="99" t="s">
        <v>37</v>
      </c>
      <c r="AB32" s="99" t="s">
        <v>38</v>
      </c>
      <c r="AC32" s="99" t="s">
        <v>39</v>
      </c>
      <c r="AD32" s="99" t="s">
        <v>40</v>
      </c>
      <c r="AE32" s="99" t="s">
        <v>41</v>
      </c>
      <c r="AF32" s="99" t="s">
        <v>42</v>
      </c>
      <c r="AG32" s="99" t="s">
        <v>43</v>
      </c>
      <c r="AH32" s="99" t="s">
        <v>44</v>
      </c>
      <c r="AJ32" s="97" t="s">
        <v>161</v>
      </c>
      <c r="AK32" s="100" t="s">
        <v>162</v>
      </c>
      <c r="AM32" s="97" t="s">
        <v>45</v>
      </c>
      <c r="AN32" s="97" t="s">
        <v>46</v>
      </c>
      <c r="AO32" s="97" t="s">
        <v>47</v>
      </c>
      <c r="AP32" s="97" t="s">
        <v>48</v>
      </c>
      <c r="AQ32" s="97" t="s">
        <v>46</v>
      </c>
      <c r="AR32" s="97" t="s">
        <v>47</v>
      </c>
      <c r="AT32" s="101" t="s">
        <v>49</v>
      </c>
      <c r="AU32" s="101" t="s">
        <v>50</v>
      </c>
      <c r="AV32" s="99" t="s">
        <v>51</v>
      </c>
      <c r="AW32" s="99" t="s">
        <v>52</v>
      </c>
      <c r="AX32" s="99" t="s">
        <v>53</v>
      </c>
      <c r="AY32" s="99" t="s">
        <v>54</v>
      </c>
      <c r="AZ32" s="99" t="s">
        <v>55</v>
      </c>
      <c r="BA32" s="99" t="s">
        <v>56</v>
      </c>
      <c r="BB32" s="101" t="s">
        <v>57</v>
      </c>
      <c r="BC32" s="99" t="s">
        <v>58</v>
      </c>
      <c r="BD32" s="99" t="s">
        <v>59</v>
      </c>
      <c r="BE32" s="99" t="s">
        <v>56</v>
      </c>
      <c r="BG32" s="101" t="s">
        <v>24</v>
      </c>
      <c r="BH32" s="99" t="s">
        <v>60</v>
      </c>
      <c r="BI32" s="99" t="s">
        <v>61</v>
      </c>
      <c r="BJ32" s="99" t="s">
        <v>62</v>
      </c>
      <c r="BK32" s="99" t="s">
        <v>63</v>
      </c>
      <c r="BL32" s="99" t="s">
        <v>64</v>
      </c>
      <c r="BM32" s="99" t="s">
        <v>65</v>
      </c>
      <c r="BN32" s="99" t="s">
        <v>66</v>
      </c>
      <c r="BP32" s="97" t="s">
        <v>67</v>
      </c>
      <c r="BQ32" s="99" t="s">
        <v>68</v>
      </c>
      <c r="BR32" s="99" t="s">
        <v>69</v>
      </c>
      <c r="BS32" s="99" t="s">
        <v>70</v>
      </c>
      <c r="BT32" s="99" t="s">
        <v>71</v>
      </c>
    </row>
    <row r="33" spans="2:72" customFormat="1" x14ac:dyDescent="0.3">
      <c r="B33" s="95"/>
      <c r="C33" s="95"/>
      <c r="D33" s="95"/>
      <c r="E33" s="95"/>
      <c r="F33" s="95"/>
      <c r="G33" s="95"/>
      <c r="H33" s="95"/>
      <c r="I33" s="95"/>
      <c r="J33" s="95"/>
      <c r="K33" s="95" t="s">
        <v>72</v>
      </c>
      <c r="L33" s="95"/>
      <c r="M33" s="102" t="s">
        <v>72</v>
      </c>
      <c r="N33" s="103">
        <v>2000</v>
      </c>
      <c r="O33" s="103">
        <v>2000</v>
      </c>
      <c r="P33" s="104">
        <v>1</v>
      </c>
      <c r="Q33" s="105">
        <v>2000</v>
      </c>
      <c r="R33" s="105">
        <v>2000</v>
      </c>
      <c r="S33" s="105"/>
      <c r="T33" s="105">
        <v>1645.4</v>
      </c>
      <c r="U33" s="105">
        <v>354.6</v>
      </c>
      <c r="V33" s="106"/>
      <c r="W33" s="105"/>
      <c r="X33" s="105"/>
      <c r="Z33" s="107">
        <v>85390.5</v>
      </c>
      <c r="AA33" s="108"/>
      <c r="AB33" s="108">
        <v>87035.9</v>
      </c>
      <c r="AC33" s="108">
        <v>354.6</v>
      </c>
      <c r="AD33" s="109">
        <v>-2000</v>
      </c>
      <c r="AE33" s="109"/>
      <c r="AF33" s="109"/>
      <c r="AG33" s="109"/>
      <c r="AH33" s="109"/>
      <c r="AJ33" s="109">
        <v>23376.34</v>
      </c>
      <c r="AK33" s="110">
        <v>62014.16</v>
      </c>
      <c r="AL33" s="64"/>
      <c r="AM33" s="109">
        <v>94000</v>
      </c>
      <c r="AN33" s="109">
        <v>24000</v>
      </c>
      <c r="AO33" s="109">
        <v>70000</v>
      </c>
      <c r="AP33" s="109">
        <v>-8609.5</v>
      </c>
      <c r="AQ33" s="109">
        <v>-623.66</v>
      </c>
      <c r="AR33" s="109">
        <v>-7985.84</v>
      </c>
      <c r="AT33" s="111">
        <v>85222.65</v>
      </c>
      <c r="AU33" s="111">
        <v>87035.9</v>
      </c>
      <c r="AV33" s="108">
        <v>0</v>
      </c>
      <c r="AW33" s="108">
        <v>87035.9</v>
      </c>
      <c r="AX33" s="108"/>
      <c r="AY33" s="108"/>
      <c r="AZ33" s="108"/>
      <c r="BA33" s="108"/>
      <c r="BB33" s="111">
        <v>1813.25</v>
      </c>
      <c r="BC33" s="108">
        <v>0</v>
      </c>
      <c r="BD33" s="108">
        <v>1813.25</v>
      </c>
      <c r="BE33" s="108"/>
      <c r="BG33" s="111">
        <v>-167.85</v>
      </c>
      <c r="BH33" s="108">
        <v>-1813.25</v>
      </c>
      <c r="BI33" s="108">
        <v>-354.6</v>
      </c>
      <c r="BJ33" s="108"/>
      <c r="BK33" s="108"/>
      <c r="BL33" s="108"/>
      <c r="BM33" s="108">
        <v>2000</v>
      </c>
      <c r="BN33" s="108">
        <v>0</v>
      </c>
      <c r="BP33" s="111">
        <v>16224.195</v>
      </c>
      <c r="BQ33" s="108">
        <v>16192.3035</v>
      </c>
      <c r="BR33" s="108">
        <v>16224.195</v>
      </c>
      <c r="BS33" s="108">
        <v>-16192.3035</v>
      </c>
      <c r="BT33" s="108">
        <v>31.891500000000001</v>
      </c>
    </row>
    <row r="34" spans="2:72" customFormat="1" x14ac:dyDescent="0.3">
      <c r="B34" s="95"/>
      <c r="C34" s="95"/>
      <c r="D34" s="95"/>
      <c r="E34" s="95"/>
      <c r="F34" s="95"/>
      <c r="G34" s="95"/>
      <c r="H34" s="95"/>
      <c r="I34" s="95"/>
      <c r="J34" s="95"/>
      <c r="K34" s="95" t="s">
        <v>73</v>
      </c>
      <c r="L34" s="95"/>
      <c r="M34" s="102" t="s">
        <v>73</v>
      </c>
      <c r="N34" s="103">
        <v>2000</v>
      </c>
      <c r="O34" s="103">
        <v>2000</v>
      </c>
      <c r="P34" s="104">
        <v>1</v>
      </c>
      <c r="Q34" s="105">
        <v>2000</v>
      </c>
      <c r="R34" s="105"/>
      <c r="S34" s="105"/>
      <c r="T34" s="105">
        <v>1652.11</v>
      </c>
      <c r="U34" s="105">
        <v>347.89</v>
      </c>
      <c r="V34" s="106"/>
      <c r="W34" s="105"/>
      <c r="X34" s="105"/>
      <c r="Z34" s="107">
        <v>83738.39</v>
      </c>
      <c r="AA34" s="108">
        <v>85390.5</v>
      </c>
      <c r="AB34" s="108"/>
      <c r="AC34" s="108">
        <v>347.89</v>
      </c>
      <c r="AD34" s="109">
        <v>-2000</v>
      </c>
      <c r="AE34" s="109"/>
      <c r="AF34" s="109"/>
      <c r="AG34" s="109"/>
      <c r="AH34" s="109"/>
      <c r="AJ34" s="109">
        <v>23376.34</v>
      </c>
      <c r="AK34" s="110">
        <v>60362.05</v>
      </c>
      <c r="AL34" s="64"/>
      <c r="AM34" s="109">
        <v>92000</v>
      </c>
      <c r="AN34" s="109">
        <v>24000</v>
      </c>
      <c r="AO34" s="109">
        <v>68000</v>
      </c>
      <c r="AP34" s="109">
        <v>-8261.61</v>
      </c>
      <c r="AQ34" s="109">
        <v>-623.66</v>
      </c>
      <c r="AR34" s="109">
        <v>-7637.95</v>
      </c>
      <c r="AT34" s="111">
        <v>83409.399999999994</v>
      </c>
      <c r="AU34" s="111">
        <v>87035.9</v>
      </c>
      <c r="AV34" s="108">
        <v>87035.9</v>
      </c>
      <c r="AW34" s="108"/>
      <c r="AX34" s="108"/>
      <c r="AY34" s="108"/>
      <c r="AZ34" s="108"/>
      <c r="BA34" s="108"/>
      <c r="BB34" s="111">
        <v>3626.5</v>
      </c>
      <c r="BC34" s="108">
        <v>1813.25</v>
      </c>
      <c r="BD34" s="108">
        <v>1813.25</v>
      </c>
      <c r="BE34" s="108"/>
      <c r="BG34" s="111">
        <v>-161.13999999999999</v>
      </c>
      <c r="BH34" s="108">
        <v>-1813.25</v>
      </c>
      <c r="BI34" s="108">
        <v>-347.89</v>
      </c>
      <c r="BJ34" s="108"/>
      <c r="BK34" s="108"/>
      <c r="BL34" s="108"/>
      <c r="BM34" s="108">
        <v>2000</v>
      </c>
      <c r="BN34" s="108">
        <v>0</v>
      </c>
      <c r="BP34" s="111">
        <v>15910.294099999999</v>
      </c>
      <c r="BQ34" s="108">
        <v>15847.786</v>
      </c>
      <c r="BR34" s="108">
        <v>-313.90089999999998</v>
      </c>
      <c r="BS34" s="108">
        <v>344.51749999999998</v>
      </c>
      <c r="BT34" s="108">
        <v>30.616599999999998</v>
      </c>
    </row>
    <row r="35" spans="2:72" customFormat="1" x14ac:dyDescent="0.3">
      <c r="B35" s="95"/>
      <c r="C35" s="95"/>
      <c r="D35" s="95"/>
      <c r="E35" s="95"/>
      <c r="F35" s="95"/>
      <c r="G35" s="95"/>
      <c r="H35" s="95"/>
      <c r="I35" s="95"/>
      <c r="J35" s="95"/>
      <c r="K35" s="95" t="s">
        <v>74</v>
      </c>
      <c r="L35" s="95"/>
      <c r="M35" s="102" t="s">
        <v>74</v>
      </c>
      <c r="N35" s="103">
        <v>2000</v>
      </c>
      <c r="O35" s="103">
        <v>2000</v>
      </c>
      <c r="P35" s="104">
        <v>1</v>
      </c>
      <c r="Q35" s="105">
        <v>2000</v>
      </c>
      <c r="R35" s="105"/>
      <c r="S35" s="105"/>
      <c r="T35" s="105">
        <v>1658.84</v>
      </c>
      <c r="U35" s="105">
        <v>341.16</v>
      </c>
      <c r="V35" s="106"/>
      <c r="W35" s="105"/>
      <c r="X35" s="105"/>
      <c r="Z35" s="107">
        <v>82079.55</v>
      </c>
      <c r="AA35" s="108">
        <v>83738.39</v>
      </c>
      <c r="AB35" s="108"/>
      <c r="AC35" s="108">
        <v>341.16</v>
      </c>
      <c r="AD35" s="109">
        <v>-2000</v>
      </c>
      <c r="AE35" s="109"/>
      <c r="AF35" s="109"/>
      <c r="AG35" s="109"/>
      <c r="AH35" s="109"/>
      <c r="AJ35" s="109">
        <v>23376.34</v>
      </c>
      <c r="AK35" s="110">
        <v>58703.21</v>
      </c>
      <c r="AL35" s="64"/>
      <c r="AM35" s="109">
        <v>90000</v>
      </c>
      <c r="AN35" s="109">
        <v>24000</v>
      </c>
      <c r="AO35" s="109">
        <v>66000</v>
      </c>
      <c r="AP35" s="109">
        <v>-7920.45</v>
      </c>
      <c r="AQ35" s="109">
        <v>-623.66</v>
      </c>
      <c r="AR35" s="109">
        <v>-7296.79</v>
      </c>
      <c r="AT35" s="111">
        <v>81596.149999999994</v>
      </c>
      <c r="AU35" s="111">
        <v>87035.9</v>
      </c>
      <c r="AV35" s="108">
        <v>87035.9</v>
      </c>
      <c r="AW35" s="108"/>
      <c r="AX35" s="108"/>
      <c r="AY35" s="108"/>
      <c r="AZ35" s="108"/>
      <c r="BA35" s="108"/>
      <c r="BB35" s="111">
        <v>5439.75</v>
      </c>
      <c r="BC35" s="108">
        <v>3626.5</v>
      </c>
      <c r="BD35" s="108">
        <v>1813.25</v>
      </c>
      <c r="BE35" s="108"/>
      <c r="BG35" s="111">
        <v>-154.41</v>
      </c>
      <c r="BH35" s="108">
        <v>-1813.25</v>
      </c>
      <c r="BI35" s="108">
        <v>-341.16</v>
      </c>
      <c r="BJ35" s="108"/>
      <c r="BK35" s="108"/>
      <c r="BL35" s="108"/>
      <c r="BM35" s="108">
        <v>2000</v>
      </c>
      <c r="BN35" s="108">
        <v>0</v>
      </c>
      <c r="BP35" s="111">
        <v>15595.1145</v>
      </c>
      <c r="BQ35" s="108">
        <v>15503.2685</v>
      </c>
      <c r="BR35" s="108">
        <v>-315.17959999999999</v>
      </c>
      <c r="BS35" s="108">
        <v>344.51749999999998</v>
      </c>
      <c r="BT35" s="108">
        <v>29.337900000000001</v>
      </c>
    </row>
    <row r="36" spans="2:72" customFormat="1" x14ac:dyDescent="0.3">
      <c r="B36" s="95"/>
      <c r="C36" s="95"/>
      <c r="D36" s="95"/>
      <c r="E36" s="95"/>
      <c r="F36" s="95"/>
      <c r="G36" s="95"/>
      <c r="H36" s="95"/>
      <c r="I36" s="95"/>
      <c r="J36" s="95"/>
      <c r="K36" s="95" t="s">
        <v>75</v>
      </c>
      <c r="L36" s="95"/>
      <c r="M36" s="102" t="s">
        <v>75</v>
      </c>
      <c r="N36" s="103">
        <v>2000</v>
      </c>
      <c r="O36" s="103">
        <v>2000</v>
      </c>
      <c r="P36" s="104">
        <v>1</v>
      </c>
      <c r="Q36" s="105">
        <v>2000</v>
      </c>
      <c r="R36" s="105"/>
      <c r="S36" s="105"/>
      <c r="T36" s="105">
        <v>1665.6</v>
      </c>
      <c r="U36" s="105">
        <v>334.4</v>
      </c>
      <c r="V36" s="106"/>
      <c r="W36" s="105"/>
      <c r="X36" s="105"/>
      <c r="Z36" s="107">
        <v>80413.95</v>
      </c>
      <c r="AA36" s="108">
        <v>82079.55</v>
      </c>
      <c r="AB36" s="108"/>
      <c r="AC36" s="108">
        <v>334.4</v>
      </c>
      <c r="AD36" s="109">
        <v>-2000</v>
      </c>
      <c r="AE36" s="109"/>
      <c r="AF36" s="109"/>
      <c r="AG36" s="109"/>
      <c r="AH36" s="109"/>
      <c r="AJ36" s="109">
        <v>23376.34</v>
      </c>
      <c r="AK36" s="110">
        <v>57037.61</v>
      </c>
      <c r="AL36" s="64"/>
      <c r="AM36" s="109">
        <v>88000</v>
      </c>
      <c r="AN36" s="109">
        <v>24000</v>
      </c>
      <c r="AO36" s="109">
        <v>64000</v>
      </c>
      <c r="AP36" s="109">
        <v>-7586.05</v>
      </c>
      <c r="AQ36" s="109">
        <v>-623.66</v>
      </c>
      <c r="AR36" s="109">
        <v>-6962.39</v>
      </c>
      <c r="AT36" s="111">
        <v>79782.899999999994</v>
      </c>
      <c r="AU36" s="111">
        <v>87035.9</v>
      </c>
      <c r="AV36" s="108">
        <v>87035.9</v>
      </c>
      <c r="AW36" s="108"/>
      <c r="AX36" s="108"/>
      <c r="AY36" s="108"/>
      <c r="AZ36" s="108"/>
      <c r="BA36" s="108"/>
      <c r="BB36" s="111">
        <v>7253</v>
      </c>
      <c r="BC36" s="108">
        <v>5439.75</v>
      </c>
      <c r="BD36" s="108">
        <v>1813.25</v>
      </c>
      <c r="BE36" s="108"/>
      <c r="BG36" s="111">
        <v>-147.65</v>
      </c>
      <c r="BH36" s="108">
        <v>-1813.25</v>
      </c>
      <c r="BI36" s="108">
        <v>-334.4</v>
      </c>
      <c r="BJ36" s="108"/>
      <c r="BK36" s="108"/>
      <c r="BL36" s="108"/>
      <c r="BM36" s="108">
        <v>2000</v>
      </c>
      <c r="BN36" s="108">
        <v>0</v>
      </c>
      <c r="BP36" s="111">
        <v>15278.6505</v>
      </c>
      <c r="BQ36" s="108">
        <v>15158.751</v>
      </c>
      <c r="BR36" s="108">
        <v>-316.464</v>
      </c>
      <c r="BS36" s="108">
        <v>344.51749999999998</v>
      </c>
      <c r="BT36" s="108">
        <v>28.0535</v>
      </c>
    </row>
    <row r="37" spans="2:72" customFormat="1" x14ac:dyDescent="0.3">
      <c r="B37" s="95"/>
      <c r="C37" s="95"/>
      <c r="D37" s="95"/>
      <c r="E37" s="95"/>
      <c r="F37" s="95"/>
      <c r="G37" s="95"/>
      <c r="H37" s="95"/>
      <c r="I37" s="95"/>
      <c r="J37" s="95"/>
      <c r="K37" s="95" t="s">
        <v>76</v>
      </c>
      <c r="L37" s="95"/>
      <c r="M37" s="102" t="s">
        <v>76</v>
      </c>
      <c r="N37" s="103">
        <v>2000</v>
      </c>
      <c r="O37" s="103">
        <v>2000</v>
      </c>
      <c r="P37" s="104">
        <v>1</v>
      </c>
      <c r="Q37" s="105">
        <v>2000</v>
      </c>
      <c r="R37" s="105"/>
      <c r="S37" s="105"/>
      <c r="T37" s="105">
        <v>1672.38</v>
      </c>
      <c r="U37" s="105">
        <v>327.62</v>
      </c>
      <c r="V37" s="106"/>
      <c r="W37" s="105"/>
      <c r="X37" s="105"/>
      <c r="Z37" s="107">
        <v>78741.570000000007</v>
      </c>
      <c r="AA37" s="108">
        <v>80413.95</v>
      </c>
      <c r="AB37" s="108"/>
      <c r="AC37" s="108">
        <v>327.62</v>
      </c>
      <c r="AD37" s="109">
        <v>-2000</v>
      </c>
      <c r="AE37" s="109"/>
      <c r="AF37" s="109"/>
      <c r="AG37" s="109"/>
      <c r="AH37" s="109"/>
      <c r="AJ37" s="109">
        <v>23376.34</v>
      </c>
      <c r="AK37" s="110">
        <v>55365.23</v>
      </c>
      <c r="AL37" s="64"/>
      <c r="AM37" s="109">
        <v>86000</v>
      </c>
      <c r="AN37" s="109">
        <v>24000</v>
      </c>
      <c r="AO37" s="109">
        <v>62000</v>
      </c>
      <c r="AP37" s="109">
        <v>-7258.43</v>
      </c>
      <c r="AQ37" s="109">
        <v>-623.66</v>
      </c>
      <c r="AR37" s="109">
        <v>-6634.77</v>
      </c>
      <c r="AT37" s="111">
        <v>77969.649999999994</v>
      </c>
      <c r="AU37" s="111">
        <v>87035.9</v>
      </c>
      <c r="AV37" s="108">
        <v>87035.9</v>
      </c>
      <c r="AW37" s="108"/>
      <c r="AX37" s="108"/>
      <c r="AY37" s="108"/>
      <c r="AZ37" s="108"/>
      <c r="BA37" s="108"/>
      <c r="BB37" s="111">
        <v>9066.25</v>
      </c>
      <c r="BC37" s="108">
        <v>7253</v>
      </c>
      <c r="BD37" s="108">
        <v>1813.25</v>
      </c>
      <c r="BE37" s="108"/>
      <c r="BG37" s="111">
        <v>-140.87</v>
      </c>
      <c r="BH37" s="108">
        <v>-1813.25</v>
      </c>
      <c r="BI37" s="108">
        <v>-327.62</v>
      </c>
      <c r="BJ37" s="108"/>
      <c r="BK37" s="108"/>
      <c r="BL37" s="108"/>
      <c r="BM37" s="108">
        <v>2000</v>
      </c>
      <c r="BN37" s="108">
        <v>0</v>
      </c>
      <c r="BP37" s="111">
        <v>14960.898300000001</v>
      </c>
      <c r="BQ37" s="108">
        <v>14814.2335</v>
      </c>
      <c r="BR37" s="108">
        <v>-317.75220000000002</v>
      </c>
      <c r="BS37" s="108">
        <v>344.51749999999998</v>
      </c>
      <c r="BT37" s="108">
        <v>26.7653</v>
      </c>
    </row>
    <row r="38" spans="2:72" customFormat="1" x14ac:dyDescent="0.3">
      <c r="B38" s="95"/>
      <c r="C38" s="95"/>
      <c r="D38" s="95"/>
      <c r="E38" s="95"/>
      <c r="F38" s="95"/>
      <c r="G38" s="95"/>
      <c r="H38" s="95"/>
      <c r="I38" s="95"/>
      <c r="J38" s="95"/>
      <c r="K38" s="95" t="s">
        <v>77</v>
      </c>
      <c r="L38" s="95"/>
      <c r="M38" s="102" t="s">
        <v>77</v>
      </c>
      <c r="N38" s="103">
        <v>2000</v>
      </c>
      <c r="O38" s="103">
        <v>2000</v>
      </c>
      <c r="P38" s="104">
        <v>1</v>
      </c>
      <c r="Q38" s="105">
        <v>2000</v>
      </c>
      <c r="R38" s="105"/>
      <c r="S38" s="105"/>
      <c r="T38" s="105">
        <v>1616.66</v>
      </c>
      <c r="U38" s="105">
        <v>383.34</v>
      </c>
      <c r="V38" s="106"/>
      <c r="W38" s="105"/>
      <c r="X38" s="105"/>
      <c r="Z38" s="107">
        <v>92474.85</v>
      </c>
      <c r="AA38" s="108">
        <v>78741.570000000007</v>
      </c>
      <c r="AB38" s="108"/>
      <c r="AC38" s="108">
        <v>383.34</v>
      </c>
      <c r="AD38" s="109">
        <v>-2000</v>
      </c>
      <c r="AE38" s="109">
        <v>15349.94</v>
      </c>
      <c r="AF38" s="109"/>
      <c r="AG38" s="109"/>
      <c r="AH38" s="109">
        <v>0</v>
      </c>
      <c r="AJ38" s="109">
        <v>28051.61</v>
      </c>
      <c r="AK38" s="110">
        <v>64423.24</v>
      </c>
      <c r="AL38" s="64"/>
      <c r="AM38" s="109">
        <v>100800</v>
      </c>
      <c r="AN38" s="109">
        <v>28800</v>
      </c>
      <c r="AO38" s="109">
        <v>72000</v>
      </c>
      <c r="AP38" s="109">
        <v>-8325.15</v>
      </c>
      <c r="AQ38" s="109">
        <v>-748.39</v>
      </c>
      <c r="AR38" s="109">
        <v>-7576.76</v>
      </c>
      <c r="AT38" s="111">
        <v>91149.37</v>
      </c>
      <c r="AU38" s="111">
        <v>102385.84</v>
      </c>
      <c r="AV38" s="108">
        <v>87035.9</v>
      </c>
      <c r="AW38" s="108"/>
      <c r="AX38" s="108">
        <v>15349.94</v>
      </c>
      <c r="AY38" s="108"/>
      <c r="AZ38" s="108"/>
      <c r="BA38" s="108"/>
      <c r="BB38" s="111">
        <v>11236.47</v>
      </c>
      <c r="BC38" s="108">
        <v>9066.25</v>
      </c>
      <c r="BD38" s="108">
        <v>2170.2199999999998</v>
      </c>
      <c r="BE38" s="108"/>
      <c r="BG38" s="111">
        <v>-553.55999999999995</v>
      </c>
      <c r="BH38" s="108">
        <v>-2170.2199999999998</v>
      </c>
      <c r="BI38" s="108">
        <v>-383.34</v>
      </c>
      <c r="BJ38" s="108">
        <v>0</v>
      </c>
      <c r="BK38" s="108">
        <v>0</v>
      </c>
      <c r="BL38" s="108"/>
      <c r="BM38" s="108">
        <v>2000</v>
      </c>
      <c r="BN38" s="108">
        <v>0</v>
      </c>
      <c r="BP38" s="111">
        <v>17570.2215</v>
      </c>
      <c r="BQ38" s="108">
        <v>17318.380300000001</v>
      </c>
      <c r="BR38" s="108">
        <v>2609.3231999999998</v>
      </c>
      <c r="BS38" s="108">
        <v>-2504.1468</v>
      </c>
      <c r="BT38" s="108">
        <v>105.1764</v>
      </c>
    </row>
    <row r="39" spans="2:72" customFormat="1" x14ac:dyDescent="0.3">
      <c r="B39" s="95"/>
      <c r="C39" s="95"/>
      <c r="D39" s="95"/>
      <c r="E39" s="95"/>
      <c r="F39" s="95"/>
      <c r="G39" s="95"/>
      <c r="H39" s="95"/>
      <c r="I39" s="95"/>
      <c r="J39" s="95"/>
      <c r="K39" s="95" t="s">
        <v>78</v>
      </c>
      <c r="L39" s="95"/>
      <c r="M39" s="102" t="s">
        <v>78</v>
      </c>
      <c r="N39" s="103">
        <v>2400</v>
      </c>
      <c r="O39" s="103">
        <v>2400</v>
      </c>
      <c r="P39" s="104">
        <v>1</v>
      </c>
      <c r="Q39" s="105">
        <v>2400</v>
      </c>
      <c r="R39" s="105">
        <v>400</v>
      </c>
      <c r="S39" s="105"/>
      <c r="T39" s="105">
        <v>2023.25</v>
      </c>
      <c r="U39" s="105">
        <v>376.75</v>
      </c>
      <c r="V39" s="106"/>
      <c r="W39" s="105"/>
      <c r="X39" s="105"/>
      <c r="Z39" s="107">
        <v>90451.6</v>
      </c>
      <c r="AA39" s="108">
        <v>92474.85</v>
      </c>
      <c r="AB39" s="108"/>
      <c r="AC39" s="108">
        <v>376.75</v>
      </c>
      <c r="AD39" s="109">
        <v>-2400</v>
      </c>
      <c r="AE39" s="109"/>
      <c r="AF39" s="109"/>
      <c r="AG39" s="109"/>
      <c r="AH39" s="109"/>
      <c r="AJ39" s="109">
        <v>28051.61</v>
      </c>
      <c r="AK39" s="110">
        <v>62399.99</v>
      </c>
      <c r="AL39" s="64"/>
      <c r="AM39" s="109">
        <v>98400</v>
      </c>
      <c r="AN39" s="109">
        <v>28800</v>
      </c>
      <c r="AO39" s="109">
        <v>69600</v>
      </c>
      <c r="AP39" s="109">
        <v>-7948.4</v>
      </c>
      <c r="AQ39" s="109">
        <v>-748.39</v>
      </c>
      <c r="AR39" s="109">
        <v>-7200.01</v>
      </c>
      <c r="AT39" s="111">
        <v>88979.15</v>
      </c>
      <c r="AU39" s="111">
        <v>102385.84</v>
      </c>
      <c r="AV39" s="108">
        <v>102385.84</v>
      </c>
      <c r="AW39" s="108"/>
      <c r="AX39" s="108"/>
      <c r="AY39" s="108"/>
      <c r="AZ39" s="108"/>
      <c r="BA39" s="108"/>
      <c r="BB39" s="111">
        <v>13406.69</v>
      </c>
      <c r="BC39" s="108">
        <v>11236.47</v>
      </c>
      <c r="BD39" s="108">
        <v>2170.2199999999998</v>
      </c>
      <c r="BE39" s="108"/>
      <c r="BG39" s="111">
        <v>-146.97</v>
      </c>
      <c r="BH39" s="108">
        <v>-2170.2199999999998</v>
      </c>
      <c r="BI39" s="108">
        <v>-376.75</v>
      </c>
      <c r="BJ39" s="108"/>
      <c r="BK39" s="108"/>
      <c r="BL39" s="108"/>
      <c r="BM39" s="108">
        <v>2400</v>
      </c>
      <c r="BN39" s="108">
        <v>0</v>
      </c>
      <c r="BP39" s="111">
        <v>17185.804</v>
      </c>
      <c r="BQ39" s="108">
        <v>16906.038499999999</v>
      </c>
      <c r="BR39" s="108">
        <v>-384.41750000000002</v>
      </c>
      <c r="BS39" s="108">
        <v>412.34179999999998</v>
      </c>
      <c r="BT39" s="108">
        <v>27.924299999999999</v>
      </c>
    </row>
    <row r="40" spans="2:72" customFormat="1" x14ac:dyDescent="0.3">
      <c r="B40" s="95"/>
      <c r="C40" s="95"/>
      <c r="D40" s="95"/>
      <c r="E40" s="95"/>
      <c r="F40" s="95"/>
      <c r="G40" s="95"/>
      <c r="H40" s="95"/>
      <c r="I40" s="95"/>
      <c r="J40" s="95"/>
      <c r="K40" s="95" t="s">
        <v>79</v>
      </c>
      <c r="L40" s="95"/>
      <c r="M40" s="102" t="s">
        <v>79</v>
      </c>
      <c r="N40" s="103">
        <v>2400</v>
      </c>
      <c r="O40" s="103">
        <v>2400</v>
      </c>
      <c r="P40" s="104">
        <v>1</v>
      </c>
      <c r="Q40" s="105">
        <v>2400</v>
      </c>
      <c r="R40" s="105"/>
      <c r="S40" s="105"/>
      <c r="T40" s="105">
        <v>2031.49</v>
      </c>
      <c r="U40" s="105">
        <v>368.51</v>
      </c>
      <c r="V40" s="106"/>
      <c r="W40" s="105"/>
      <c r="X40" s="105"/>
      <c r="Z40" s="107">
        <v>88420.11</v>
      </c>
      <c r="AA40" s="108">
        <v>90451.6</v>
      </c>
      <c r="AB40" s="108"/>
      <c r="AC40" s="108">
        <v>368.51</v>
      </c>
      <c r="AD40" s="109">
        <v>-2400</v>
      </c>
      <c r="AE40" s="109"/>
      <c r="AF40" s="109"/>
      <c r="AG40" s="109"/>
      <c r="AH40" s="109"/>
      <c r="AJ40" s="109">
        <v>28051.61</v>
      </c>
      <c r="AK40" s="110">
        <v>60368.5</v>
      </c>
      <c r="AL40" s="64"/>
      <c r="AM40" s="109">
        <v>96000</v>
      </c>
      <c r="AN40" s="109">
        <v>28800</v>
      </c>
      <c r="AO40" s="109">
        <v>67200</v>
      </c>
      <c r="AP40" s="109">
        <v>-7579.89</v>
      </c>
      <c r="AQ40" s="109">
        <v>-748.39</v>
      </c>
      <c r="AR40" s="109">
        <v>-6831.5</v>
      </c>
      <c r="AT40" s="111">
        <v>86808.93</v>
      </c>
      <c r="AU40" s="111">
        <v>102385.84</v>
      </c>
      <c r="AV40" s="108">
        <v>102385.84</v>
      </c>
      <c r="AW40" s="108"/>
      <c r="AX40" s="108"/>
      <c r="AY40" s="108"/>
      <c r="AZ40" s="108"/>
      <c r="BA40" s="108"/>
      <c r="BB40" s="111">
        <v>15576.91</v>
      </c>
      <c r="BC40" s="108">
        <v>13406.69</v>
      </c>
      <c r="BD40" s="108">
        <v>2170.2199999999998</v>
      </c>
      <c r="BE40" s="108"/>
      <c r="BG40" s="111">
        <v>-138.72999999999999</v>
      </c>
      <c r="BH40" s="108">
        <v>-2170.2199999999998</v>
      </c>
      <c r="BI40" s="108">
        <v>-368.51</v>
      </c>
      <c r="BJ40" s="108"/>
      <c r="BK40" s="108"/>
      <c r="BL40" s="108"/>
      <c r="BM40" s="108">
        <v>2400</v>
      </c>
      <c r="BN40" s="108">
        <v>0</v>
      </c>
      <c r="BP40" s="111">
        <v>16799.820899999999</v>
      </c>
      <c r="BQ40" s="108">
        <v>16493.6967</v>
      </c>
      <c r="BR40" s="108">
        <v>-385.98309999999998</v>
      </c>
      <c r="BS40" s="108">
        <v>412.34179999999998</v>
      </c>
      <c r="BT40" s="108">
        <v>26.358699999999999</v>
      </c>
    </row>
    <row r="41" spans="2:72" customFormat="1" x14ac:dyDescent="0.3">
      <c r="B41" s="95"/>
      <c r="C41" s="95"/>
      <c r="D41" s="95"/>
      <c r="E41" s="95"/>
      <c r="F41" s="95"/>
      <c r="G41" s="95"/>
      <c r="H41" s="95"/>
      <c r="I41" s="95"/>
      <c r="J41" s="95"/>
      <c r="K41" s="95" t="s">
        <v>80</v>
      </c>
      <c r="L41" s="95"/>
      <c r="M41" s="102" t="s">
        <v>80</v>
      </c>
      <c r="N41" s="103">
        <v>2400</v>
      </c>
      <c r="O41" s="103">
        <v>2400</v>
      </c>
      <c r="P41" s="104">
        <v>1</v>
      </c>
      <c r="Q41" s="105">
        <v>2400</v>
      </c>
      <c r="R41" s="105"/>
      <c r="S41" s="105"/>
      <c r="T41" s="105">
        <v>2039.77</v>
      </c>
      <c r="U41" s="105">
        <v>360.23</v>
      </c>
      <c r="V41" s="106"/>
      <c r="W41" s="105"/>
      <c r="X41" s="105"/>
      <c r="Z41" s="107">
        <v>86380.35</v>
      </c>
      <c r="AA41" s="108">
        <v>88420.11</v>
      </c>
      <c r="AB41" s="108"/>
      <c r="AC41" s="108">
        <v>360.23</v>
      </c>
      <c r="AD41" s="109">
        <v>-2400</v>
      </c>
      <c r="AE41" s="109"/>
      <c r="AF41" s="109"/>
      <c r="AG41" s="109"/>
      <c r="AH41" s="109"/>
      <c r="AJ41" s="109">
        <v>28051.61</v>
      </c>
      <c r="AK41" s="110">
        <v>58328.74</v>
      </c>
      <c r="AL41" s="64"/>
      <c r="AM41" s="109">
        <v>93600</v>
      </c>
      <c r="AN41" s="109">
        <v>28800</v>
      </c>
      <c r="AO41" s="109">
        <v>64800</v>
      </c>
      <c r="AP41" s="109">
        <v>-7219.65</v>
      </c>
      <c r="AQ41" s="109">
        <v>-748.39</v>
      </c>
      <c r="AR41" s="109">
        <v>-6471.26</v>
      </c>
      <c r="AT41" s="111">
        <v>84638.71</v>
      </c>
      <c r="AU41" s="111">
        <v>102385.84</v>
      </c>
      <c r="AV41" s="108">
        <v>102385.84</v>
      </c>
      <c r="AW41" s="108"/>
      <c r="AX41" s="108"/>
      <c r="AY41" s="108"/>
      <c r="AZ41" s="108"/>
      <c r="BA41" s="108"/>
      <c r="BB41" s="111">
        <v>17747.13</v>
      </c>
      <c r="BC41" s="108">
        <v>15576.91</v>
      </c>
      <c r="BD41" s="108">
        <v>2170.2199999999998</v>
      </c>
      <c r="BE41" s="108"/>
      <c r="BG41" s="111">
        <v>-130.44999999999999</v>
      </c>
      <c r="BH41" s="108">
        <v>-2170.2199999999998</v>
      </c>
      <c r="BI41" s="108">
        <v>-360.23</v>
      </c>
      <c r="BJ41" s="108"/>
      <c r="BK41" s="108"/>
      <c r="BL41" s="108"/>
      <c r="BM41" s="108">
        <v>2400</v>
      </c>
      <c r="BN41" s="108">
        <v>0</v>
      </c>
      <c r="BP41" s="111">
        <v>16412.266500000002</v>
      </c>
      <c r="BQ41" s="108">
        <v>16081.3549</v>
      </c>
      <c r="BR41" s="108">
        <v>-387.55439999999999</v>
      </c>
      <c r="BS41" s="108">
        <v>412.34179999999998</v>
      </c>
      <c r="BT41" s="108">
        <v>24.787400000000002</v>
      </c>
    </row>
    <row r="42" spans="2:72" customFormat="1" x14ac:dyDescent="0.3">
      <c r="B42" s="95"/>
      <c r="C42" s="95"/>
      <c r="D42" s="95"/>
      <c r="E42" s="95"/>
      <c r="F42" s="95"/>
      <c r="G42" s="95"/>
      <c r="H42" s="95"/>
      <c r="I42" s="95"/>
      <c r="J42" s="95"/>
      <c r="K42" s="95" t="s">
        <v>81</v>
      </c>
      <c r="L42" s="95"/>
      <c r="M42" s="102" t="s">
        <v>81</v>
      </c>
      <c r="N42" s="103">
        <v>2400</v>
      </c>
      <c r="O42" s="103">
        <v>2400</v>
      </c>
      <c r="P42" s="104">
        <v>1</v>
      </c>
      <c r="Q42" s="105">
        <v>2400</v>
      </c>
      <c r="R42" s="105"/>
      <c r="S42" s="105"/>
      <c r="T42" s="105">
        <v>2048.08</v>
      </c>
      <c r="U42" s="105">
        <v>351.92</v>
      </c>
      <c r="V42" s="106"/>
      <c r="W42" s="105"/>
      <c r="X42" s="105"/>
      <c r="Z42" s="107">
        <v>84332.27</v>
      </c>
      <c r="AA42" s="108">
        <v>86380.35</v>
      </c>
      <c r="AB42" s="108"/>
      <c r="AC42" s="108">
        <v>351.92</v>
      </c>
      <c r="AD42" s="109">
        <v>-2400</v>
      </c>
      <c r="AE42" s="109"/>
      <c r="AF42" s="109"/>
      <c r="AG42" s="109"/>
      <c r="AH42" s="109"/>
      <c r="AJ42" s="109">
        <v>28051.61</v>
      </c>
      <c r="AK42" s="110">
        <v>56280.66</v>
      </c>
      <c r="AL42" s="64"/>
      <c r="AM42" s="109">
        <v>91200</v>
      </c>
      <c r="AN42" s="109">
        <v>28800</v>
      </c>
      <c r="AO42" s="109">
        <v>62400</v>
      </c>
      <c r="AP42" s="109">
        <v>-6867.73</v>
      </c>
      <c r="AQ42" s="109">
        <v>-748.39</v>
      </c>
      <c r="AR42" s="109">
        <v>-6119.34</v>
      </c>
      <c r="AT42" s="111">
        <v>82468.490000000005</v>
      </c>
      <c r="AU42" s="111">
        <v>102385.84</v>
      </c>
      <c r="AV42" s="108">
        <v>102385.84</v>
      </c>
      <c r="AW42" s="108"/>
      <c r="AX42" s="108"/>
      <c r="AY42" s="108"/>
      <c r="AZ42" s="108"/>
      <c r="BA42" s="108"/>
      <c r="BB42" s="111">
        <v>19917.349999999999</v>
      </c>
      <c r="BC42" s="108">
        <v>17747.13</v>
      </c>
      <c r="BD42" s="108">
        <v>2170.2199999999998</v>
      </c>
      <c r="BE42" s="108"/>
      <c r="BG42" s="111">
        <v>-122.14</v>
      </c>
      <c r="BH42" s="108">
        <v>-2170.2199999999998</v>
      </c>
      <c r="BI42" s="108">
        <v>-351.92</v>
      </c>
      <c r="BJ42" s="108"/>
      <c r="BK42" s="108"/>
      <c r="BL42" s="108"/>
      <c r="BM42" s="108">
        <v>2400</v>
      </c>
      <c r="BN42" s="108">
        <v>0</v>
      </c>
      <c r="BP42" s="111">
        <v>16023.131299999999</v>
      </c>
      <c r="BQ42" s="108">
        <v>15669.0131</v>
      </c>
      <c r="BR42" s="108">
        <v>-389.1352</v>
      </c>
      <c r="BS42" s="108">
        <v>412.34179999999998</v>
      </c>
      <c r="BT42" s="108">
        <v>23.206600000000002</v>
      </c>
    </row>
    <row r="43" spans="2:72" customFormat="1" ht="15" thickBot="1" x14ac:dyDescent="0.35">
      <c r="B43" s="95"/>
      <c r="C43" s="95"/>
      <c r="D43" s="95"/>
      <c r="E43" s="95"/>
      <c r="F43" s="95"/>
      <c r="G43" s="95"/>
      <c r="H43" s="95"/>
      <c r="I43" s="95"/>
      <c r="J43" s="95"/>
      <c r="K43" s="95" t="s">
        <v>82</v>
      </c>
      <c r="L43" s="95"/>
      <c r="M43" s="102" t="s">
        <v>82</v>
      </c>
      <c r="N43" s="103">
        <v>2400</v>
      </c>
      <c r="O43" s="103">
        <v>2400</v>
      </c>
      <c r="P43" s="104">
        <v>1</v>
      </c>
      <c r="Q43" s="105">
        <v>2400</v>
      </c>
      <c r="R43" s="105"/>
      <c r="S43" s="105"/>
      <c r="T43" s="105">
        <v>2056.42</v>
      </c>
      <c r="U43" s="105">
        <v>343.58</v>
      </c>
      <c r="V43" s="106"/>
      <c r="W43" s="105"/>
      <c r="X43" s="105"/>
      <c r="Z43" s="107">
        <v>82275.850000000006</v>
      </c>
      <c r="AA43" s="108">
        <v>84332.27</v>
      </c>
      <c r="AB43" s="108"/>
      <c r="AC43" s="108">
        <v>343.58</v>
      </c>
      <c r="AD43" s="109">
        <v>-2400</v>
      </c>
      <c r="AE43" s="109"/>
      <c r="AF43" s="109"/>
      <c r="AG43" s="109"/>
      <c r="AH43" s="109"/>
      <c r="AJ43" s="109">
        <v>28051.61</v>
      </c>
      <c r="AK43" s="110">
        <v>54224.24</v>
      </c>
      <c r="AL43" s="64"/>
      <c r="AM43" s="109">
        <v>88800</v>
      </c>
      <c r="AN43" s="109">
        <v>28800</v>
      </c>
      <c r="AO43" s="109">
        <v>60000</v>
      </c>
      <c r="AP43" s="109">
        <v>-6524.15</v>
      </c>
      <c r="AQ43" s="109">
        <v>-748.39</v>
      </c>
      <c r="AR43" s="109">
        <v>-5775.76</v>
      </c>
      <c r="AT43" s="111">
        <v>80298.27</v>
      </c>
      <c r="AU43" s="111">
        <v>102385.84</v>
      </c>
      <c r="AV43" s="108">
        <v>102385.84</v>
      </c>
      <c r="AW43" s="108"/>
      <c r="AX43" s="108"/>
      <c r="AY43" s="108"/>
      <c r="AZ43" s="108"/>
      <c r="BA43" s="108"/>
      <c r="BB43" s="111">
        <v>22087.57</v>
      </c>
      <c r="BC43" s="108">
        <v>19917.349999999999</v>
      </c>
      <c r="BD43" s="108">
        <v>2170.2199999999998</v>
      </c>
      <c r="BE43" s="108"/>
      <c r="BG43" s="111">
        <v>-113.8</v>
      </c>
      <c r="BH43" s="108">
        <v>-2170.2199999999998</v>
      </c>
      <c r="BI43" s="108">
        <v>-343.58</v>
      </c>
      <c r="BJ43" s="108"/>
      <c r="BK43" s="108"/>
      <c r="BL43" s="108"/>
      <c r="BM43" s="108">
        <v>2400</v>
      </c>
      <c r="BN43" s="108">
        <v>0</v>
      </c>
      <c r="BP43" s="111">
        <v>15632.4115</v>
      </c>
      <c r="BQ43" s="108">
        <v>15256.6713</v>
      </c>
      <c r="BR43" s="108">
        <v>-390.71980000000002</v>
      </c>
      <c r="BS43" s="108">
        <v>412.34179999999998</v>
      </c>
      <c r="BT43" s="108">
        <v>21.622</v>
      </c>
    </row>
    <row r="44" spans="2:72" customFormat="1" ht="15" thickBot="1" x14ac:dyDescent="0.35">
      <c r="B44" s="95"/>
      <c r="C44" s="95"/>
      <c r="D44" s="95"/>
      <c r="E44" s="95"/>
      <c r="F44" s="95"/>
      <c r="G44" s="95"/>
      <c r="H44" s="95"/>
      <c r="I44" s="95"/>
      <c r="J44" s="95"/>
      <c r="K44" s="95" t="s">
        <v>21</v>
      </c>
      <c r="L44" s="95"/>
      <c r="M44" s="112" t="s">
        <v>21</v>
      </c>
      <c r="N44" s="113">
        <v>2400</v>
      </c>
      <c r="O44" s="113">
        <v>2400</v>
      </c>
      <c r="P44" s="114">
        <v>1</v>
      </c>
      <c r="Q44" s="115">
        <v>2400</v>
      </c>
      <c r="R44" s="115"/>
      <c r="S44" s="115"/>
      <c r="T44" s="115">
        <v>2064.8000000000002</v>
      </c>
      <c r="U44" s="115">
        <v>335.2</v>
      </c>
      <c r="V44" s="116">
        <v>1</v>
      </c>
      <c r="W44" s="115"/>
      <c r="X44" s="117"/>
      <c r="Z44" s="118">
        <v>80211.05</v>
      </c>
      <c r="AA44" s="119">
        <v>82275.850000000006</v>
      </c>
      <c r="AB44" s="119"/>
      <c r="AC44" s="119">
        <v>335.2</v>
      </c>
      <c r="AD44" s="120">
        <v>-2400</v>
      </c>
      <c r="AE44" s="120"/>
      <c r="AF44" s="120"/>
      <c r="AG44" s="121"/>
      <c r="AH44" s="122"/>
      <c r="AJ44" s="123">
        <v>28051.61</v>
      </c>
      <c r="AK44" s="122">
        <v>52159.44</v>
      </c>
      <c r="AL44" s="64"/>
      <c r="AM44" s="124">
        <v>86400</v>
      </c>
      <c r="AN44" s="125">
        <v>28800</v>
      </c>
      <c r="AO44" s="125">
        <v>57600</v>
      </c>
      <c r="AP44" s="125">
        <v>-6188.95</v>
      </c>
      <c r="AQ44" s="125">
        <v>-748.39</v>
      </c>
      <c r="AR44" s="126">
        <v>-5440.56</v>
      </c>
      <c r="AT44" s="127">
        <v>78128.05</v>
      </c>
      <c r="AU44" s="128">
        <v>102385.84</v>
      </c>
      <c r="AV44" s="119">
        <v>102385.84</v>
      </c>
      <c r="AW44" s="119"/>
      <c r="AX44" s="119"/>
      <c r="AY44" s="119"/>
      <c r="AZ44" s="119"/>
      <c r="BA44" s="119"/>
      <c r="BB44" s="128">
        <v>24257.79</v>
      </c>
      <c r="BC44" s="119">
        <v>22087.57</v>
      </c>
      <c r="BD44" s="119">
        <v>2170.2199999999998</v>
      </c>
      <c r="BE44" s="129"/>
      <c r="BG44" s="127">
        <v>-105.42</v>
      </c>
      <c r="BH44" s="119">
        <v>-2170.2199999999998</v>
      </c>
      <c r="BI44" s="119">
        <v>-335.2</v>
      </c>
      <c r="BJ44" s="119"/>
      <c r="BK44" s="119"/>
      <c r="BL44" s="119"/>
      <c r="BM44" s="129">
        <v>2400</v>
      </c>
      <c r="BN44" s="129">
        <v>0</v>
      </c>
      <c r="BP44" s="127">
        <v>15240.0995</v>
      </c>
      <c r="BQ44" s="119">
        <v>14844.3295</v>
      </c>
      <c r="BR44" s="119">
        <v>-392.31200000000001</v>
      </c>
      <c r="BS44" s="119">
        <v>412.34179999999998</v>
      </c>
      <c r="BT44" s="119">
        <v>20.029800000000002</v>
      </c>
    </row>
    <row r="45" spans="2:72" customFormat="1" x14ac:dyDescent="0.3">
      <c r="B45" s="95"/>
      <c r="C45" s="95"/>
      <c r="D45" s="95"/>
      <c r="E45" s="95"/>
      <c r="F45" s="95"/>
      <c r="G45" s="95"/>
      <c r="H45" s="95"/>
      <c r="I45" s="95"/>
      <c r="J45" s="95"/>
      <c r="K45" s="95" t="s">
        <v>83</v>
      </c>
      <c r="L45" s="95"/>
      <c r="M45" s="102" t="s">
        <v>83</v>
      </c>
      <c r="N45" s="103">
        <v>2400</v>
      </c>
      <c r="O45" s="103">
        <v>2400</v>
      </c>
      <c r="P45" s="104">
        <v>1</v>
      </c>
      <c r="Q45" s="105">
        <v>2400</v>
      </c>
      <c r="R45" s="105"/>
      <c r="S45" s="105"/>
      <c r="T45" s="105">
        <v>2073.21</v>
      </c>
      <c r="U45" s="105">
        <v>326.79000000000002</v>
      </c>
      <c r="V45" s="106">
        <v>1.0040741238090001</v>
      </c>
      <c r="W45" s="105">
        <v>2390.2617770000002</v>
      </c>
      <c r="X45" s="105"/>
      <c r="Z45" s="107">
        <v>78137.84</v>
      </c>
      <c r="AA45" s="108">
        <v>80211.05</v>
      </c>
      <c r="AB45" s="108"/>
      <c r="AC45" s="108">
        <v>326.79000000000002</v>
      </c>
      <c r="AD45" s="109">
        <v>-2400</v>
      </c>
      <c r="AE45" s="109"/>
      <c r="AF45" s="109"/>
      <c r="AG45" s="109"/>
      <c r="AH45" s="109"/>
      <c r="AJ45" s="109">
        <v>28051.61</v>
      </c>
      <c r="AK45" s="110">
        <v>50086.23</v>
      </c>
      <c r="AL45" s="64"/>
      <c r="AM45" s="109">
        <v>84000</v>
      </c>
      <c r="AN45" s="109">
        <v>28800</v>
      </c>
      <c r="AO45" s="109">
        <v>55200</v>
      </c>
      <c r="AP45" s="109">
        <v>-5862.16</v>
      </c>
      <c r="AQ45" s="109">
        <v>-748.39</v>
      </c>
      <c r="AR45" s="109">
        <v>-5113.7700000000004</v>
      </c>
      <c r="AT45" s="111">
        <v>75957.83</v>
      </c>
      <c r="AU45" s="111">
        <v>102385.84</v>
      </c>
      <c r="AV45" s="108">
        <v>102385.84</v>
      </c>
      <c r="AW45" s="108"/>
      <c r="AX45" s="108"/>
      <c r="AY45" s="108"/>
      <c r="AZ45" s="108"/>
      <c r="BA45" s="108"/>
      <c r="BB45" s="111">
        <v>26428.01</v>
      </c>
      <c r="BC45" s="108">
        <v>24257.79</v>
      </c>
      <c r="BD45" s="108">
        <v>2170.2199999999998</v>
      </c>
      <c r="BE45" s="108"/>
      <c r="BG45" s="111">
        <v>-97.01</v>
      </c>
      <c r="BH45" s="108">
        <v>-2170.2199999999998</v>
      </c>
      <c r="BI45" s="108">
        <v>-326.79000000000002</v>
      </c>
      <c r="BJ45" s="108"/>
      <c r="BK45" s="108"/>
      <c r="BL45" s="108"/>
      <c r="BM45" s="108">
        <v>2400</v>
      </c>
      <c r="BN45" s="108">
        <v>0</v>
      </c>
      <c r="BP45" s="111">
        <v>14846.1896</v>
      </c>
      <c r="BQ45" s="108">
        <v>14431.9877</v>
      </c>
      <c r="BR45" s="108">
        <v>-393.90989999999999</v>
      </c>
      <c r="BS45" s="108">
        <v>412.34179999999998</v>
      </c>
      <c r="BT45" s="108">
        <v>18.431899999999999</v>
      </c>
    </row>
    <row r="46" spans="2:72" customFormat="1" x14ac:dyDescent="0.3">
      <c r="B46" s="95"/>
      <c r="C46" s="95"/>
      <c r="D46" s="95"/>
      <c r="E46" s="95"/>
      <c r="F46" s="95"/>
      <c r="G46" s="95"/>
      <c r="H46" s="95"/>
      <c r="I46" s="95"/>
      <c r="J46" s="95"/>
      <c r="K46" s="95" t="s">
        <v>84</v>
      </c>
      <c r="L46" s="95"/>
      <c r="M46" s="102" t="s">
        <v>84</v>
      </c>
      <c r="N46" s="103">
        <v>2400</v>
      </c>
      <c r="O46" s="103">
        <v>2400</v>
      </c>
      <c r="P46" s="104">
        <v>1</v>
      </c>
      <c r="Q46" s="105">
        <v>2400</v>
      </c>
      <c r="R46" s="105"/>
      <c r="S46" s="105"/>
      <c r="T46" s="105">
        <v>2081.66</v>
      </c>
      <c r="U46" s="105">
        <v>318.33999999999997</v>
      </c>
      <c r="V46" s="106">
        <v>1.008164845714</v>
      </c>
      <c r="W46" s="105">
        <v>2380.5630689999998</v>
      </c>
      <c r="X46" s="105"/>
      <c r="Z46" s="107">
        <v>76056.19</v>
      </c>
      <c r="AA46" s="108">
        <v>78137.84</v>
      </c>
      <c r="AB46" s="108"/>
      <c r="AC46" s="108">
        <v>318.33999999999997</v>
      </c>
      <c r="AD46" s="109">
        <v>-2400</v>
      </c>
      <c r="AE46" s="109"/>
      <c r="AF46" s="109"/>
      <c r="AG46" s="109"/>
      <c r="AH46" s="109"/>
      <c r="AJ46" s="109">
        <v>28051.61</v>
      </c>
      <c r="AK46" s="110">
        <v>48004.58</v>
      </c>
      <c r="AL46" s="64"/>
      <c r="AM46" s="109">
        <v>81600</v>
      </c>
      <c r="AN46" s="109">
        <v>28800</v>
      </c>
      <c r="AO46" s="109">
        <v>52800</v>
      </c>
      <c r="AP46" s="109">
        <v>-5543.81</v>
      </c>
      <c r="AQ46" s="109">
        <v>-748.39</v>
      </c>
      <c r="AR46" s="109">
        <v>-4795.42</v>
      </c>
      <c r="AT46" s="111">
        <v>73787.61</v>
      </c>
      <c r="AU46" s="111">
        <v>102385.84</v>
      </c>
      <c r="AV46" s="108">
        <v>102385.84</v>
      </c>
      <c r="AW46" s="108"/>
      <c r="AX46" s="108"/>
      <c r="AY46" s="108"/>
      <c r="AZ46" s="108"/>
      <c r="BA46" s="108"/>
      <c r="BB46" s="111">
        <v>28598.23</v>
      </c>
      <c r="BC46" s="108">
        <v>26428.01</v>
      </c>
      <c r="BD46" s="108">
        <v>2170.2199999999998</v>
      </c>
      <c r="BE46" s="108"/>
      <c r="BG46" s="111">
        <v>-88.56</v>
      </c>
      <c r="BH46" s="108">
        <v>-2170.2199999999998</v>
      </c>
      <c r="BI46" s="108">
        <v>-318.33999999999997</v>
      </c>
      <c r="BJ46" s="108"/>
      <c r="BK46" s="108"/>
      <c r="BL46" s="108"/>
      <c r="BM46" s="108">
        <v>2400</v>
      </c>
      <c r="BN46" s="108">
        <v>0</v>
      </c>
      <c r="BP46" s="111">
        <v>14450.676100000001</v>
      </c>
      <c r="BQ46" s="108">
        <v>14019.6459</v>
      </c>
      <c r="BR46" s="108">
        <v>-395.51350000000002</v>
      </c>
      <c r="BS46" s="108">
        <v>412.34179999999998</v>
      </c>
      <c r="BT46" s="108">
        <v>16.828299999999999</v>
      </c>
    </row>
    <row r="47" spans="2:72" customFormat="1" x14ac:dyDescent="0.3">
      <c r="B47" s="95"/>
      <c r="C47" s="95"/>
      <c r="D47" s="95"/>
      <c r="E47" s="95"/>
      <c r="F47" s="95"/>
      <c r="G47" s="95"/>
      <c r="H47" s="95"/>
      <c r="I47" s="95"/>
      <c r="J47" s="95"/>
      <c r="K47" s="95" t="s">
        <v>85</v>
      </c>
      <c r="L47" s="95"/>
      <c r="M47" s="102" t="s">
        <v>85</v>
      </c>
      <c r="N47" s="103">
        <v>2400</v>
      </c>
      <c r="O47" s="103">
        <v>2400</v>
      </c>
      <c r="P47" s="104">
        <v>1</v>
      </c>
      <c r="Q47" s="105">
        <v>2400</v>
      </c>
      <c r="R47" s="105"/>
      <c r="S47" s="105"/>
      <c r="T47" s="105">
        <v>2090.14</v>
      </c>
      <c r="U47" s="105">
        <v>309.86</v>
      </c>
      <c r="V47" s="106">
        <v>1.0122722342849999</v>
      </c>
      <c r="W47" s="105">
        <v>2370.903714</v>
      </c>
      <c r="X47" s="105"/>
      <c r="Z47" s="107">
        <v>73966.05</v>
      </c>
      <c r="AA47" s="108">
        <v>76056.19</v>
      </c>
      <c r="AB47" s="108"/>
      <c r="AC47" s="108">
        <v>309.86</v>
      </c>
      <c r="AD47" s="109">
        <v>-2400</v>
      </c>
      <c r="AE47" s="109"/>
      <c r="AF47" s="109"/>
      <c r="AG47" s="109"/>
      <c r="AH47" s="109"/>
      <c r="AJ47" s="109">
        <v>28051.61</v>
      </c>
      <c r="AK47" s="110">
        <v>45914.44</v>
      </c>
      <c r="AL47" s="64"/>
      <c r="AM47" s="109">
        <v>79200</v>
      </c>
      <c r="AN47" s="109">
        <v>28800</v>
      </c>
      <c r="AO47" s="109">
        <v>50400</v>
      </c>
      <c r="AP47" s="109">
        <v>-5233.95</v>
      </c>
      <c r="AQ47" s="109">
        <v>-748.39</v>
      </c>
      <c r="AR47" s="109">
        <v>-4485.5600000000004</v>
      </c>
      <c r="AT47" s="111">
        <v>71617.39</v>
      </c>
      <c r="AU47" s="111">
        <v>102385.84</v>
      </c>
      <c r="AV47" s="108">
        <v>102385.84</v>
      </c>
      <c r="AW47" s="108"/>
      <c r="AX47" s="108"/>
      <c r="AY47" s="108"/>
      <c r="AZ47" s="108"/>
      <c r="BA47" s="108"/>
      <c r="BB47" s="111">
        <v>30768.45</v>
      </c>
      <c r="BC47" s="108">
        <v>28598.23</v>
      </c>
      <c r="BD47" s="108">
        <v>2170.2199999999998</v>
      </c>
      <c r="BE47" s="108"/>
      <c r="BG47" s="111">
        <v>-80.08</v>
      </c>
      <c r="BH47" s="108">
        <v>-2170.2199999999998</v>
      </c>
      <c r="BI47" s="108">
        <v>-309.86</v>
      </c>
      <c r="BJ47" s="108"/>
      <c r="BK47" s="108"/>
      <c r="BL47" s="108"/>
      <c r="BM47" s="108">
        <v>2400</v>
      </c>
      <c r="BN47" s="108">
        <v>0</v>
      </c>
      <c r="BP47" s="111">
        <v>14053.549499999999</v>
      </c>
      <c r="BQ47" s="108">
        <v>13607.304099999999</v>
      </c>
      <c r="BR47" s="108">
        <v>-397.1266</v>
      </c>
      <c r="BS47" s="108">
        <v>412.34179999999998</v>
      </c>
      <c r="BT47" s="108">
        <v>15.215199999999999</v>
      </c>
    </row>
    <row r="48" spans="2:72" customFormat="1" x14ac:dyDescent="0.3">
      <c r="B48" s="95"/>
      <c r="C48" s="95"/>
      <c r="D48" s="95"/>
      <c r="E48" s="95"/>
      <c r="F48" s="95"/>
      <c r="G48" s="95"/>
      <c r="H48" s="95"/>
      <c r="I48" s="95"/>
      <c r="J48" s="95"/>
      <c r="K48" s="95" t="s">
        <v>86</v>
      </c>
      <c r="L48" s="95"/>
      <c r="M48" s="102" t="s">
        <v>86</v>
      </c>
      <c r="N48" s="103">
        <v>2400</v>
      </c>
      <c r="O48" s="103">
        <v>2400</v>
      </c>
      <c r="P48" s="104">
        <v>1</v>
      </c>
      <c r="Q48" s="105">
        <v>2400</v>
      </c>
      <c r="R48" s="105"/>
      <c r="S48" s="105"/>
      <c r="T48" s="105">
        <v>2098.65</v>
      </c>
      <c r="U48" s="105">
        <v>301.35000000000002</v>
      </c>
      <c r="V48" s="106">
        <v>1.0163963571420001</v>
      </c>
      <c r="W48" s="105">
        <v>2361.283551</v>
      </c>
      <c r="X48" s="105"/>
      <c r="Z48" s="107">
        <v>71867.399999999994</v>
      </c>
      <c r="AA48" s="108">
        <v>73966.05</v>
      </c>
      <c r="AB48" s="108"/>
      <c r="AC48" s="108">
        <v>301.35000000000002</v>
      </c>
      <c r="AD48" s="109">
        <v>-2400</v>
      </c>
      <c r="AE48" s="109"/>
      <c r="AF48" s="109"/>
      <c r="AG48" s="109"/>
      <c r="AH48" s="109"/>
      <c r="AJ48" s="109">
        <v>28051.61</v>
      </c>
      <c r="AK48" s="110">
        <v>43815.79</v>
      </c>
      <c r="AL48" s="64"/>
      <c r="AM48" s="109">
        <v>76800</v>
      </c>
      <c r="AN48" s="109">
        <v>28800</v>
      </c>
      <c r="AO48" s="109">
        <v>48000</v>
      </c>
      <c r="AP48" s="109">
        <v>-4932.6000000000004</v>
      </c>
      <c r="AQ48" s="109">
        <v>-748.39</v>
      </c>
      <c r="AR48" s="109">
        <v>-4184.21</v>
      </c>
      <c r="AT48" s="111">
        <v>69447.17</v>
      </c>
      <c r="AU48" s="111">
        <v>102385.84</v>
      </c>
      <c r="AV48" s="108">
        <v>102385.84</v>
      </c>
      <c r="AW48" s="108"/>
      <c r="AX48" s="108"/>
      <c r="AY48" s="108"/>
      <c r="AZ48" s="108"/>
      <c r="BA48" s="108"/>
      <c r="BB48" s="111">
        <v>32938.67</v>
      </c>
      <c r="BC48" s="108">
        <v>30768.45</v>
      </c>
      <c r="BD48" s="108">
        <v>2170.2199999999998</v>
      </c>
      <c r="BE48" s="108"/>
      <c r="BG48" s="111">
        <v>-71.569999999999993</v>
      </c>
      <c r="BH48" s="108">
        <v>-2170.2199999999998</v>
      </c>
      <c r="BI48" s="108">
        <v>-301.35000000000002</v>
      </c>
      <c r="BJ48" s="108"/>
      <c r="BK48" s="108"/>
      <c r="BL48" s="108"/>
      <c r="BM48" s="108">
        <v>2400</v>
      </c>
      <c r="BN48" s="108">
        <v>0</v>
      </c>
      <c r="BP48" s="111">
        <v>13654.806</v>
      </c>
      <c r="BQ48" s="108">
        <v>13194.962299999999</v>
      </c>
      <c r="BR48" s="108">
        <v>-398.74349999999998</v>
      </c>
      <c r="BS48" s="108">
        <v>412.34179999999998</v>
      </c>
      <c r="BT48" s="108">
        <v>13.5983</v>
      </c>
    </row>
    <row r="49" spans="2:72" customFormat="1" x14ac:dyDescent="0.3">
      <c r="B49" s="95"/>
      <c r="C49" s="95"/>
      <c r="D49" s="95"/>
      <c r="E49" s="95"/>
      <c r="F49" s="95"/>
      <c r="G49" s="95"/>
      <c r="H49" s="95"/>
      <c r="I49" s="95"/>
      <c r="J49" s="95"/>
      <c r="K49" s="95" t="s">
        <v>87</v>
      </c>
      <c r="L49" s="95"/>
      <c r="M49" s="102" t="s">
        <v>87</v>
      </c>
      <c r="N49" s="103">
        <v>2400</v>
      </c>
      <c r="O49" s="103">
        <v>2400</v>
      </c>
      <c r="P49" s="104">
        <v>1</v>
      </c>
      <c r="Q49" s="105">
        <v>2400</v>
      </c>
      <c r="R49" s="105"/>
      <c r="S49" s="105"/>
      <c r="T49" s="105">
        <v>2107.1999999999998</v>
      </c>
      <c r="U49" s="105">
        <v>292.8</v>
      </c>
      <c r="V49" s="106">
        <v>1.0205372809519999</v>
      </c>
      <c r="W49" s="105">
        <v>2351.7024259999998</v>
      </c>
      <c r="X49" s="105"/>
      <c r="Z49" s="107">
        <v>69760.19</v>
      </c>
      <c r="AA49" s="108">
        <v>71867.399999999994</v>
      </c>
      <c r="AB49" s="108"/>
      <c r="AC49" s="108">
        <v>292.8</v>
      </c>
      <c r="AD49" s="109">
        <v>-2400</v>
      </c>
      <c r="AE49" s="109"/>
      <c r="AF49" s="109"/>
      <c r="AG49" s="109"/>
      <c r="AH49" s="109"/>
      <c r="AJ49" s="109">
        <v>28051.61</v>
      </c>
      <c r="AK49" s="110">
        <v>41708.58</v>
      </c>
      <c r="AL49" s="64"/>
      <c r="AM49" s="109">
        <v>74400</v>
      </c>
      <c r="AN49" s="109">
        <v>28800</v>
      </c>
      <c r="AO49" s="109">
        <v>45600</v>
      </c>
      <c r="AP49" s="109">
        <v>-4639.8100000000004</v>
      </c>
      <c r="AQ49" s="109">
        <v>-748.39</v>
      </c>
      <c r="AR49" s="109">
        <v>-3891.42</v>
      </c>
      <c r="AT49" s="111">
        <v>67276.95</v>
      </c>
      <c r="AU49" s="111">
        <v>102385.84</v>
      </c>
      <c r="AV49" s="108">
        <v>102385.84</v>
      </c>
      <c r="AW49" s="108"/>
      <c r="AX49" s="108"/>
      <c r="AY49" s="108"/>
      <c r="AZ49" s="108"/>
      <c r="BA49" s="108"/>
      <c r="BB49" s="111">
        <v>35108.89</v>
      </c>
      <c r="BC49" s="108">
        <v>32938.67</v>
      </c>
      <c r="BD49" s="108">
        <v>2170.2199999999998</v>
      </c>
      <c r="BE49" s="108"/>
      <c r="BG49" s="111">
        <v>-63.02</v>
      </c>
      <c r="BH49" s="108">
        <v>-2170.2199999999998</v>
      </c>
      <c r="BI49" s="108">
        <v>-292.8</v>
      </c>
      <c r="BJ49" s="108"/>
      <c r="BK49" s="108"/>
      <c r="BL49" s="108"/>
      <c r="BM49" s="108">
        <v>2400</v>
      </c>
      <c r="BN49" s="108">
        <v>0</v>
      </c>
      <c r="BP49" s="111">
        <v>13254.436100000001</v>
      </c>
      <c r="BQ49" s="108">
        <v>12782.620500000001</v>
      </c>
      <c r="BR49" s="108">
        <v>-400.36989999999997</v>
      </c>
      <c r="BS49" s="108">
        <v>412.34179999999998</v>
      </c>
      <c r="BT49" s="108">
        <v>11.9719</v>
      </c>
    </row>
    <row r="50" spans="2:72" customFormat="1" x14ac:dyDescent="0.3">
      <c r="B50" s="95"/>
      <c r="C50" s="95"/>
      <c r="D50" s="95"/>
      <c r="E50" s="95"/>
      <c r="F50" s="95"/>
      <c r="G50" s="95"/>
      <c r="H50" s="95"/>
      <c r="I50" s="95"/>
      <c r="J50" s="95"/>
      <c r="K50" s="95" t="s">
        <v>88</v>
      </c>
      <c r="L50" s="95"/>
      <c r="M50" s="102" t="s">
        <v>88</v>
      </c>
      <c r="N50" s="103">
        <v>2400</v>
      </c>
      <c r="O50" s="103">
        <v>2400</v>
      </c>
      <c r="P50" s="104">
        <v>1</v>
      </c>
      <c r="Q50" s="105">
        <v>2400</v>
      </c>
      <c r="R50" s="105"/>
      <c r="S50" s="105"/>
      <c r="T50" s="105">
        <v>2115.79</v>
      </c>
      <c r="U50" s="105">
        <v>284.20999999999998</v>
      </c>
      <c r="V50" s="106">
        <v>1.02469507619</v>
      </c>
      <c r="W50" s="105">
        <v>2342.1601759999999</v>
      </c>
      <c r="X50" s="105"/>
      <c r="Z50" s="107">
        <v>67644.399999999994</v>
      </c>
      <c r="AA50" s="108">
        <v>69760.19</v>
      </c>
      <c r="AB50" s="108"/>
      <c r="AC50" s="108">
        <v>284.20999999999998</v>
      </c>
      <c r="AD50" s="109">
        <v>-2400</v>
      </c>
      <c r="AE50" s="109"/>
      <c r="AF50" s="109"/>
      <c r="AG50" s="109"/>
      <c r="AH50" s="109"/>
      <c r="AJ50" s="109">
        <v>28051.61</v>
      </c>
      <c r="AK50" s="110">
        <v>39592.79</v>
      </c>
      <c r="AL50" s="64"/>
      <c r="AM50" s="109">
        <v>72000</v>
      </c>
      <c r="AN50" s="109">
        <v>28800</v>
      </c>
      <c r="AO50" s="109">
        <v>43200</v>
      </c>
      <c r="AP50" s="109">
        <v>-4355.6000000000004</v>
      </c>
      <c r="AQ50" s="109">
        <v>-748.39</v>
      </c>
      <c r="AR50" s="109">
        <v>-3607.21</v>
      </c>
      <c r="AT50" s="111">
        <v>65106.73</v>
      </c>
      <c r="AU50" s="111">
        <v>102385.84</v>
      </c>
      <c r="AV50" s="108">
        <v>102385.84</v>
      </c>
      <c r="AW50" s="108"/>
      <c r="AX50" s="108"/>
      <c r="AY50" s="108"/>
      <c r="AZ50" s="108"/>
      <c r="BA50" s="108"/>
      <c r="BB50" s="111">
        <v>37279.11</v>
      </c>
      <c r="BC50" s="108">
        <v>35108.89</v>
      </c>
      <c r="BD50" s="108">
        <v>2170.2199999999998</v>
      </c>
      <c r="BE50" s="108"/>
      <c r="BG50" s="111">
        <v>-54.43</v>
      </c>
      <c r="BH50" s="108">
        <v>-2170.2199999999998</v>
      </c>
      <c r="BI50" s="108">
        <v>-284.20999999999998</v>
      </c>
      <c r="BJ50" s="108"/>
      <c r="BK50" s="108"/>
      <c r="BL50" s="108"/>
      <c r="BM50" s="108">
        <v>2400</v>
      </c>
      <c r="BN50" s="108">
        <v>0</v>
      </c>
      <c r="BP50" s="111">
        <v>12852.436</v>
      </c>
      <c r="BQ50" s="108">
        <v>12370.278700000001</v>
      </c>
      <c r="BR50" s="108">
        <v>-402.00009999999997</v>
      </c>
      <c r="BS50" s="108">
        <v>412.34179999999998</v>
      </c>
      <c r="BT50" s="108">
        <v>10.341699999999999</v>
      </c>
    </row>
    <row r="51" spans="2:72" customFormat="1" x14ac:dyDescent="0.3">
      <c r="B51" s="95"/>
      <c r="C51" s="95"/>
      <c r="D51" s="95"/>
      <c r="E51" s="95"/>
      <c r="F51" s="95"/>
      <c r="G51" s="95"/>
      <c r="H51" s="95"/>
      <c r="I51" s="95"/>
      <c r="J51" s="95"/>
      <c r="K51" s="95" t="s">
        <v>89</v>
      </c>
      <c r="L51" s="95"/>
      <c r="M51" s="102" t="s">
        <v>89</v>
      </c>
      <c r="N51" s="103">
        <v>2400</v>
      </c>
      <c r="O51" s="103">
        <v>2400</v>
      </c>
      <c r="P51" s="104">
        <v>1</v>
      </c>
      <c r="Q51" s="105">
        <v>2400</v>
      </c>
      <c r="R51" s="105"/>
      <c r="S51" s="105"/>
      <c r="T51" s="105">
        <v>2124.41</v>
      </c>
      <c r="U51" s="105">
        <v>275.58999999999997</v>
      </c>
      <c r="V51" s="106">
        <v>1.0288698114279999</v>
      </c>
      <c r="W51" s="105">
        <v>2332.6566419999999</v>
      </c>
      <c r="X51" s="105"/>
      <c r="Z51" s="107">
        <v>65520</v>
      </c>
      <c r="AA51" s="108">
        <v>67644.399999999994</v>
      </c>
      <c r="AB51" s="108"/>
      <c r="AC51" s="108">
        <v>275.58999999999997</v>
      </c>
      <c r="AD51" s="109">
        <v>-2400</v>
      </c>
      <c r="AE51" s="109"/>
      <c r="AF51" s="109"/>
      <c r="AG51" s="109"/>
      <c r="AH51" s="109"/>
      <c r="AJ51" s="109">
        <v>28051.61</v>
      </c>
      <c r="AK51" s="110">
        <v>37468.39</v>
      </c>
      <c r="AL51" s="64"/>
      <c r="AM51" s="109">
        <v>69600</v>
      </c>
      <c r="AN51" s="109">
        <v>28800</v>
      </c>
      <c r="AO51" s="109">
        <v>40800</v>
      </c>
      <c r="AP51" s="109">
        <v>-4080</v>
      </c>
      <c r="AQ51" s="109">
        <v>-748.39</v>
      </c>
      <c r="AR51" s="109">
        <v>-3331.61</v>
      </c>
      <c r="AT51" s="111">
        <v>62936.51</v>
      </c>
      <c r="AU51" s="111">
        <v>102385.84</v>
      </c>
      <c r="AV51" s="108">
        <v>102385.84</v>
      </c>
      <c r="AW51" s="108"/>
      <c r="AX51" s="108"/>
      <c r="AY51" s="108"/>
      <c r="AZ51" s="108"/>
      <c r="BA51" s="108"/>
      <c r="BB51" s="111">
        <v>39449.33</v>
      </c>
      <c r="BC51" s="108">
        <v>37279.11</v>
      </c>
      <c r="BD51" s="108">
        <v>2170.2199999999998</v>
      </c>
      <c r="BE51" s="108"/>
      <c r="BG51" s="111">
        <v>-45.81</v>
      </c>
      <c r="BH51" s="108">
        <v>-2170.2199999999998</v>
      </c>
      <c r="BI51" s="108">
        <v>-275.58999999999997</v>
      </c>
      <c r="BJ51" s="108"/>
      <c r="BK51" s="108"/>
      <c r="BL51" s="108"/>
      <c r="BM51" s="108">
        <v>2400</v>
      </c>
      <c r="BN51" s="108">
        <v>0</v>
      </c>
      <c r="BP51" s="111">
        <v>12448.8</v>
      </c>
      <c r="BQ51" s="108">
        <v>11957.936900000001</v>
      </c>
      <c r="BR51" s="108">
        <v>-403.63600000000002</v>
      </c>
      <c r="BS51" s="108">
        <v>412.34179999999998</v>
      </c>
      <c r="BT51" s="108">
        <v>8.7058</v>
      </c>
    </row>
    <row r="52" spans="2:72" customFormat="1" x14ac:dyDescent="0.3">
      <c r="B52" s="95"/>
      <c r="C52" s="95"/>
      <c r="D52" s="95"/>
      <c r="E52" s="95"/>
      <c r="F52" s="95"/>
      <c r="G52" s="95"/>
      <c r="H52" s="95"/>
      <c r="I52" s="95"/>
      <c r="J52" s="95"/>
      <c r="K52" s="95" t="s">
        <v>90</v>
      </c>
      <c r="L52" s="95"/>
      <c r="M52" s="102" t="s">
        <v>90</v>
      </c>
      <c r="N52" s="103">
        <v>2400</v>
      </c>
      <c r="O52" s="103">
        <v>2400</v>
      </c>
      <c r="P52" s="104">
        <v>1</v>
      </c>
      <c r="Q52" s="105">
        <v>2400</v>
      </c>
      <c r="R52" s="105"/>
      <c r="S52" s="105"/>
      <c r="T52" s="105">
        <v>2133.06</v>
      </c>
      <c r="U52" s="105">
        <v>266.94</v>
      </c>
      <c r="V52" s="106">
        <v>1.0330615542849999</v>
      </c>
      <c r="W52" s="105">
        <v>2323.1916719999999</v>
      </c>
      <c r="X52" s="105"/>
      <c r="Z52" s="107">
        <v>63386.93</v>
      </c>
      <c r="AA52" s="108">
        <v>65520</v>
      </c>
      <c r="AB52" s="108"/>
      <c r="AC52" s="108">
        <v>266.94</v>
      </c>
      <c r="AD52" s="109">
        <v>-2400</v>
      </c>
      <c r="AE52" s="109"/>
      <c r="AF52" s="109"/>
      <c r="AG52" s="109"/>
      <c r="AH52" s="109"/>
      <c r="AJ52" s="109">
        <v>28051.61</v>
      </c>
      <c r="AK52" s="110">
        <v>35335.32</v>
      </c>
      <c r="AL52" s="64"/>
      <c r="AM52" s="109">
        <v>67200</v>
      </c>
      <c r="AN52" s="109">
        <v>28800</v>
      </c>
      <c r="AO52" s="109">
        <v>38400</v>
      </c>
      <c r="AP52" s="109">
        <v>-3813.07</v>
      </c>
      <c r="AQ52" s="109">
        <v>-748.39</v>
      </c>
      <c r="AR52" s="109">
        <v>-3064.68</v>
      </c>
      <c r="AT52" s="111">
        <v>60766.29</v>
      </c>
      <c r="AU52" s="111">
        <v>102385.84</v>
      </c>
      <c r="AV52" s="108">
        <v>102385.84</v>
      </c>
      <c r="AW52" s="108"/>
      <c r="AX52" s="108"/>
      <c r="AY52" s="108"/>
      <c r="AZ52" s="108"/>
      <c r="BA52" s="108"/>
      <c r="BB52" s="111">
        <v>41619.550000000003</v>
      </c>
      <c r="BC52" s="108">
        <v>39449.33</v>
      </c>
      <c r="BD52" s="108">
        <v>2170.2199999999998</v>
      </c>
      <c r="BE52" s="108"/>
      <c r="BG52" s="111">
        <v>-37.159999999999997</v>
      </c>
      <c r="BH52" s="108">
        <v>-2170.2199999999998</v>
      </c>
      <c r="BI52" s="108">
        <v>-266.94</v>
      </c>
      <c r="BJ52" s="108"/>
      <c r="BK52" s="108"/>
      <c r="BL52" s="108"/>
      <c r="BM52" s="108">
        <v>2400</v>
      </c>
      <c r="BN52" s="108">
        <v>0</v>
      </c>
      <c r="BP52" s="111">
        <v>12043.5167</v>
      </c>
      <c r="BQ52" s="108">
        <v>11545.5951</v>
      </c>
      <c r="BR52" s="108">
        <v>-405.2833</v>
      </c>
      <c r="BS52" s="108">
        <v>412.34179999999998</v>
      </c>
      <c r="BT52" s="108">
        <v>7.0585000000000004</v>
      </c>
    </row>
    <row r="53" spans="2:72" customFormat="1" x14ac:dyDescent="0.3">
      <c r="B53" s="95"/>
      <c r="C53" s="95"/>
      <c r="D53" s="95"/>
      <c r="E53" s="95"/>
      <c r="F53" s="95"/>
      <c r="G53" s="95"/>
      <c r="H53" s="95"/>
      <c r="I53" s="95"/>
      <c r="J53" s="95"/>
      <c r="K53" s="95" t="s">
        <v>91</v>
      </c>
      <c r="L53" s="95"/>
      <c r="M53" s="102" t="s">
        <v>91</v>
      </c>
      <c r="N53" s="103">
        <v>2400</v>
      </c>
      <c r="O53" s="103">
        <v>2400</v>
      </c>
      <c r="P53" s="104">
        <v>1</v>
      </c>
      <c r="Q53" s="105">
        <v>2400</v>
      </c>
      <c r="R53" s="105"/>
      <c r="S53" s="105"/>
      <c r="T53" s="105">
        <v>2141.75</v>
      </c>
      <c r="U53" s="105">
        <v>258.25</v>
      </c>
      <c r="V53" s="106">
        <v>1.0372703752379999</v>
      </c>
      <c r="W53" s="105">
        <v>2313.7651059999998</v>
      </c>
      <c r="X53" s="105"/>
      <c r="Z53" s="107">
        <v>61245.18</v>
      </c>
      <c r="AA53" s="108">
        <v>63386.93</v>
      </c>
      <c r="AB53" s="108"/>
      <c r="AC53" s="108">
        <v>258.25</v>
      </c>
      <c r="AD53" s="109">
        <v>-2400</v>
      </c>
      <c r="AE53" s="109"/>
      <c r="AF53" s="109"/>
      <c r="AG53" s="109"/>
      <c r="AH53" s="109"/>
      <c r="AJ53" s="109">
        <v>28051.61</v>
      </c>
      <c r="AK53" s="110">
        <v>33193.57</v>
      </c>
      <c r="AL53" s="64"/>
      <c r="AM53" s="109">
        <v>64800</v>
      </c>
      <c r="AN53" s="109">
        <v>28800</v>
      </c>
      <c r="AO53" s="109">
        <v>36000</v>
      </c>
      <c r="AP53" s="109">
        <v>-3554.82</v>
      </c>
      <c r="AQ53" s="109">
        <v>-748.39</v>
      </c>
      <c r="AR53" s="109">
        <v>-2806.43</v>
      </c>
      <c r="AT53" s="111">
        <v>58596.07</v>
      </c>
      <c r="AU53" s="111">
        <v>102385.84</v>
      </c>
      <c r="AV53" s="108">
        <v>102385.84</v>
      </c>
      <c r="AW53" s="108"/>
      <c r="AX53" s="108"/>
      <c r="AY53" s="108"/>
      <c r="AZ53" s="108"/>
      <c r="BA53" s="108"/>
      <c r="BB53" s="111">
        <v>43789.77</v>
      </c>
      <c r="BC53" s="108">
        <v>41619.550000000003</v>
      </c>
      <c r="BD53" s="108">
        <v>2170.2199999999998</v>
      </c>
      <c r="BE53" s="108"/>
      <c r="BG53" s="111">
        <v>-28.47</v>
      </c>
      <c r="BH53" s="108">
        <v>-2170.2199999999998</v>
      </c>
      <c r="BI53" s="108">
        <v>-258.25</v>
      </c>
      <c r="BJ53" s="108"/>
      <c r="BK53" s="108"/>
      <c r="BL53" s="108"/>
      <c r="BM53" s="108">
        <v>2400</v>
      </c>
      <c r="BN53" s="108">
        <v>0</v>
      </c>
      <c r="BP53" s="111">
        <v>11636.584199999999</v>
      </c>
      <c r="BQ53" s="108">
        <v>11133.2533</v>
      </c>
      <c r="BR53" s="108">
        <v>-406.9325</v>
      </c>
      <c r="BS53" s="108">
        <v>412.34179999999998</v>
      </c>
      <c r="BT53" s="108">
        <v>5.4093</v>
      </c>
    </row>
    <row r="54" spans="2:72" customFormat="1" x14ac:dyDescent="0.3">
      <c r="B54" s="95"/>
      <c r="C54" s="95"/>
      <c r="D54" s="95"/>
      <c r="E54" s="95"/>
      <c r="F54" s="95"/>
      <c r="G54" s="95"/>
      <c r="H54" s="95"/>
      <c r="I54" s="95"/>
      <c r="J54" s="95"/>
      <c r="K54" s="95" t="s">
        <v>92</v>
      </c>
      <c r="L54" s="95"/>
      <c r="M54" s="102" t="s">
        <v>92</v>
      </c>
      <c r="N54" s="103">
        <v>2400</v>
      </c>
      <c r="O54" s="103">
        <v>2400</v>
      </c>
      <c r="P54" s="104">
        <v>1</v>
      </c>
      <c r="Q54" s="105">
        <v>2400</v>
      </c>
      <c r="R54" s="105"/>
      <c r="S54" s="105"/>
      <c r="T54" s="105">
        <v>2150.48</v>
      </c>
      <c r="U54" s="105">
        <v>249.52</v>
      </c>
      <c r="V54" s="106">
        <v>1.0414963428570001</v>
      </c>
      <c r="W54" s="105">
        <v>2304.3767899999998</v>
      </c>
      <c r="X54" s="105"/>
      <c r="Z54" s="107">
        <v>59094.7</v>
      </c>
      <c r="AA54" s="108">
        <v>61245.18</v>
      </c>
      <c r="AB54" s="108"/>
      <c r="AC54" s="108">
        <v>249.52</v>
      </c>
      <c r="AD54" s="109">
        <v>-2400</v>
      </c>
      <c r="AE54" s="109"/>
      <c r="AF54" s="109"/>
      <c r="AG54" s="109"/>
      <c r="AH54" s="109"/>
      <c r="AJ54" s="109">
        <v>28051.61</v>
      </c>
      <c r="AK54" s="110">
        <v>31043.09</v>
      </c>
      <c r="AL54" s="64"/>
      <c r="AM54" s="109">
        <v>62400</v>
      </c>
      <c r="AN54" s="109">
        <v>28800</v>
      </c>
      <c r="AO54" s="109">
        <v>33600</v>
      </c>
      <c r="AP54" s="109">
        <v>-3305.3</v>
      </c>
      <c r="AQ54" s="109">
        <v>-748.39</v>
      </c>
      <c r="AR54" s="109">
        <v>-2556.91</v>
      </c>
      <c r="AT54" s="111">
        <v>56425.85</v>
      </c>
      <c r="AU54" s="111">
        <v>102385.84</v>
      </c>
      <c r="AV54" s="108">
        <v>102385.84</v>
      </c>
      <c r="AW54" s="108"/>
      <c r="AX54" s="108"/>
      <c r="AY54" s="108"/>
      <c r="AZ54" s="108"/>
      <c r="BA54" s="108"/>
      <c r="BB54" s="111">
        <v>45959.99</v>
      </c>
      <c r="BC54" s="108">
        <v>43789.77</v>
      </c>
      <c r="BD54" s="108">
        <v>2170.2199999999998</v>
      </c>
      <c r="BE54" s="108"/>
      <c r="BG54" s="111">
        <v>-19.739999999999998</v>
      </c>
      <c r="BH54" s="108">
        <v>-2170.2199999999998</v>
      </c>
      <c r="BI54" s="108">
        <v>-249.52</v>
      </c>
      <c r="BJ54" s="108"/>
      <c r="BK54" s="108"/>
      <c r="BL54" s="108"/>
      <c r="BM54" s="108">
        <v>2400</v>
      </c>
      <c r="BN54" s="108">
        <v>0</v>
      </c>
      <c r="BP54" s="111">
        <v>11227.993</v>
      </c>
      <c r="BQ54" s="108">
        <v>10720.9115</v>
      </c>
      <c r="BR54" s="108">
        <v>-408.59120000000001</v>
      </c>
      <c r="BS54" s="108">
        <v>412.34179999999998</v>
      </c>
      <c r="BT54" s="108">
        <v>3.7505999999999999</v>
      </c>
    </row>
    <row r="55" spans="2:72" customFormat="1" x14ac:dyDescent="0.3">
      <c r="B55" s="95"/>
      <c r="C55" s="95"/>
      <c r="D55" s="95"/>
      <c r="E55" s="95"/>
      <c r="F55" s="95"/>
      <c r="G55" s="95"/>
      <c r="H55" s="95"/>
      <c r="I55" s="95"/>
      <c r="J55" s="95"/>
      <c r="K55" s="95" t="s">
        <v>93</v>
      </c>
      <c r="L55" s="95"/>
      <c r="M55" s="102" t="s">
        <v>93</v>
      </c>
      <c r="N55" s="103">
        <v>2400</v>
      </c>
      <c r="O55" s="103">
        <v>2400</v>
      </c>
      <c r="P55" s="104">
        <v>1</v>
      </c>
      <c r="Q55" s="105">
        <v>2400</v>
      </c>
      <c r="R55" s="105"/>
      <c r="S55" s="105"/>
      <c r="T55" s="105">
        <v>2159.2399999999998</v>
      </c>
      <c r="U55" s="105">
        <v>240.76</v>
      </c>
      <c r="V55" s="106">
        <v>1.045739527619</v>
      </c>
      <c r="W55" s="105">
        <v>2295.0265680000002</v>
      </c>
      <c r="X55" s="105"/>
      <c r="Z55" s="107">
        <v>56935.46</v>
      </c>
      <c r="AA55" s="108">
        <v>59094.7</v>
      </c>
      <c r="AB55" s="108"/>
      <c r="AC55" s="108">
        <v>240.76</v>
      </c>
      <c r="AD55" s="109">
        <v>-2400</v>
      </c>
      <c r="AE55" s="109"/>
      <c r="AF55" s="109"/>
      <c r="AG55" s="109"/>
      <c r="AH55" s="109"/>
      <c r="AJ55" s="109">
        <v>28051.61</v>
      </c>
      <c r="AK55" s="110">
        <v>28883.85</v>
      </c>
      <c r="AL55" s="64"/>
      <c r="AM55" s="109">
        <v>60000</v>
      </c>
      <c r="AN55" s="109">
        <v>28800</v>
      </c>
      <c r="AO55" s="109">
        <v>31200</v>
      </c>
      <c r="AP55" s="109">
        <v>-3064.54</v>
      </c>
      <c r="AQ55" s="109">
        <v>-748.39</v>
      </c>
      <c r="AR55" s="109">
        <v>-2316.15</v>
      </c>
      <c r="AT55" s="111">
        <v>54255.63</v>
      </c>
      <c r="AU55" s="111">
        <v>102385.84</v>
      </c>
      <c r="AV55" s="108">
        <v>102385.84</v>
      </c>
      <c r="AW55" s="108"/>
      <c r="AX55" s="108"/>
      <c r="AY55" s="108"/>
      <c r="AZ55" s="108"/>
      <c r="BA55" s="108"/>
      <c r="BB55" s="111">
        <v>48130.21</v>
      </c>
      <c r="BC55" s="108">
        <v>45959.99</v>
      </c>
      <c r="BD55" s="108">
        <v>2170.2199999999998</v>
      </c>
      <c r="BE55" s="108"/>
      <c r="BG55" s="111">
        <v>-10.98</v>
      </c>
      <c r="BH55" s="108">
        <v>-2170.2199999999998</v>
      </c>
      <c r="BI55" s="108">
        <v>-240.76</v>
      </c>
      <c r="BJ55" s="108"/>
      <c r="BK55" s="108"/>
      <c r="BL55" s="108"/>
      <c r="BM55" s="108">
        <v>2400</v>
      </c>
      <c r="BN55" s="108">
        <v>0</v>
      </c>
      <c r="BP55" s="111">
        <v>10817.7374</v>
      </c>
      <c r="BQ55" s="108">
        <v>10308.5697</v>
      </c>
      <c r="BR55" s="108">
        <v>-410.25560000000002</v>
      </c>
      <c r="BS55" s="108">
        <v>412.34179999999998</v>
      </c>
      <c r="BT55" s="108">
        <v>2.0861999999999998</v>
      </c>
    </row>
    <row r="56" spans="2:72" customFormat="1" x14ac:dyDescent="0.3">
      <c r="B56" s="95"/>
      <c r="C56" s="95"/>
      <c r="D56" s="95"/>
      <c r="E56" s="95"/>
      <c r="F56" s="95"/>
      <c r="G56" s="95"/>
      <c r="H56" s="95"/>
      <c r="I56" s="95"/>
      <c r="J56" s="95"/>
      <c r="K56" s="95" t="s">
        <v>94</v>
      </c>
      <c r="L56" s="95"/>
      <c r="M56" s="102" t="s">
        <v>94</v>
      </c>
      <c r="N56" s="103">
        <v>2400</v>
      </c>
      <c r="O56" s="103">
        <v>2400</v>
      </c>
      <c r="P56" s="104">
        <v>1</v>
      </c>
      <c r="Q56" s="105">
        <v>2400</v>
      </c>
      <c r="R56" s="105"/>
      <c r="S56" s="105"/>
      <c r="T56" s="105">
        <v>2168.04</v>
      </c>
      <c r="U56" s="105">
        <v>231.96</v>
      </c>
      <c r="V56" s="106">
        <v>1.05</v>
      </c>
      <c r="W56" s="105">
        <v>2285.714285</v>
      </c>
      <c r="X56" s="105"/>
      <c r="Z56" s="107">
        <v>54767.42</v>
      </c>
      <c r="AA56" s="108">
        <v>56935.46</v>
      </c>
      <c r="AB56" s="108"/>
      <c r="AC56" s="108">
        <v>231.96</v>
      </c>
      <c r="AD56" s="109">
        <v>-2400</v>
      </c>
      <c r="AE56" s="109"/>
      <c r="AF56" s="109"/>
      <c r="AG56" s="109"/>
      <c r="AH56" s="109"/>
      <c r="AJ56" s="109">
        <v>28051.61</v>
      </c>
      <c r="AK56" s="110">
        <v>26715.81</v>
      </c>
      <c r="AL56" s="64"/>
      <c r="AM56" s="109">
        <v>57600</v>
      </c>
      <c r="AN56" s="109">
        <v>28800</v>
      </c>
      <c r="AO56" s="109">
        <v>28800</v>
      </c>
      <c r="AP56" s="109">
        <v>-2832.58</v>
      </c>
      <c r="AQ56" s="109">
        <v>-748.39</v>
      </c>
      <c r="AR56" s="109">
        <v>-2084.19</v>
      </c>
      <c r="AT56" s="111">
        <v>52085.41</v>
      </c>
      <c r="AU56" s="111">
        <v>102385.84</v>
      </c>
      <c r="AV56" s="108">
        <v>102385.84</v>
      </c>
      <c r="AW56" s="108"/>
      <c r="AX56" s="108"/>
      <c r="AY56" s="108"/>
      <c r="AZ56" s="108"/>
      <c r="BA56" s="108"/>
      <c r="BB56" s="111">
        <v>50300.43</v>
      </c>
      <c r="BC56" s="108">
        <v>48130.21</v>
      </c>
      <c r="BD56" s="108">
        <v>2170.2199999999998</v>
      </c>
      <c r="BE56" s="108"/>
      <c r="BG56" s="111">
        <v>-2.1800000000000002</v>
      </c>
      <c r="BH56" s="108">
        <v>-2170.2199999999998</v>
      </c>
      <c r="BI56" s="108">
        <v>-231.96</v>
      </c>
      <c r="BJ56" s="108"/>
      <c r="BK56" s="108"/>
      <c r="BL56" s="108"/>
      <c r="BM56" s="108">
        <v>2400</v>
      </c>
      <c r="BN56" s="108">
        <v>0</v>
      </c>
      <c r="BP56" s="111">
        <v>10405.809800000001</v>
      </c>
      <c r="BQ56" s="108">
        <v>9896.2278999999999</v>
      </c>
      <c r="BR56" s="108">
        <v>-411.92759999999998</v>
      </c>
      <c r="BS56" s="108">
        <v>412.34179999999998</v>
      </c>
      <c r="BT56" s="108">
        <v>0.41420000000000001</v>
      </c>
    </row>
    <row r="57" spans="2:72" customFormat="1" x14ac:dyDescent="0.3">
      <c r="B57" s="95"/>
      <c r="C57" s="95"/>
      <c r="D57" s="95"/>
      <c r="E57" s="95"/>
      <c r="F57" s="95"/>
      <c r="G57" s="95"/>
      <c r="H57" s="95"/>
      <c r="I57" s="95"/>
      <c r="J57" s="95"/>
      <c r="K57" s="95" t="s">
        <v>95</v>
      </c>
      <c r="L57" s="95"/>
      <c r="M57" s="102" t="s">
        <v>95</v>
      </c>
      <c r="N57" s="103">
        <v>2400</v>
      </c>
      <c r="O57" s="103">
        <v>2400</v>
      </c>
      <c r="P57" s="104">
        <v>1</v>
      </c>
      <c r="Q57" s="105">
        <v>2400</v>
      </c>
      <c r="R57" s="105"/>
      <c r="S57" s="105"/>
      <c r="T57" s="105">
        <v>2176.87</v>
      </c>
      <c r="U57" s="105">
        <v>223.13</v>
      </c>
      <c r="V57" s="106">
        <v>1.054277829523</v>
      </c>
      <c r="W57" s="105">
        <v>2276.439789</v>
      </c>
      <c r="X57" s="105"/>
      <c r="Z57" s="107">
        <v>52590.55</v>
      </c>
      <c r="AA57" s="108">
        <v>54767.42</v>
      </c>
      <c r="AB57" s="108"/>
      <c r="AC57" s="108">
        <v>223.13</v>
      </c>
      <c r="AD57" s="109">
        <v>-2400</v>
      </c>
      <c r="AE57" s="109"/>
      <c r="AF57" s="109"/>
      <c r="AG57" s="109"/>
      <c r="AH57" s="109"/>
      <c r="AJ57" s="109">
        <v>28051.61</v>
      </c>
      <c r="AK57" s="110">
        <v>24538.94</v>
      </c>
      <c r="AL57" s="64"/>
      <c r="AM57" s="109">
        <v>55200</v>
      </c>
      <c r="AN57" s="109">
        <v>28800</v>
      </c>
      <c r="AO57" s="109">
        <v>26400</v>
      </c>
      <c r="AP57" s="109">
        <v>-2609.4499999999998</v>
      </c>
      <c r="AQ57" s="109">
        <v>-748.39</v>
      </c>
      <c r="AR57" s="109">
        <v>-1861.06</v>
      </c>
      <c r="AT57" s="111">
        <v>49915.19</v>
      </c>
      <c r="AU57" s="111">
        <v>102385.84</v>
      </c>
      <c r="AV57" s="108">
        <v>102385.84</v>
      </c>
      <c r="AW57" s="108"/>
      <c r="AX57" s="108"/>
      <c r="AY57" s="108"/>
      <c r="AZ57" s="108"/>
      <c r="BA57" s="108"/>
      <c r="BB57" s="111">
        <v>52470.65</v>
      </c>
      <c r="BC57" s="108">
        <v>50300.43</v>
      </c>
      <c r="BD57" s="108">
        <v>2170.2199999999998</v>
      </c>
      <c r="BE57" s="108"/>
      <c r="BG57" s="111">
        <v>6.65</v>
      </c>
      <c r="BH57" s="108">
        <v>-2170.2199999999998</v>
      </c>
      <c r="BI57" s="108">
        <v>-223.13</v>
      </c>
      <c r="BJ57" s="108"/>
      <c r="BK57" s="108"/>
      <c r="BL57" s="108"/>
      <c r="BM57" s="108">
        <v>2400</v>
      </c>
      <c r="BN57" s="108">
        <v>0</v>
      </c>
      <c r="BP57" s="111">
        <v>9992.2044999999998</v>
      </c>
      <c r="BQ57" s="108">
        <v>9483.8860999999997</v>
      </c>
      <c r="BR57" s="108">
        <v>-413.6053</v>
      </c>
      <c r="BS57" s="108">
        <v>412.34179999999998</v>
      </c>
      <c r="BT57" s="108">
        <v>-1.2635000000000001</v>
      </c>
    </row>
    <row r="58" spans="2:72" customFormat="1" x14ac:dyDescent="0.3">
      <c r="B58" s="95"/>
      <c r="C58" s="95"/>
      <c r="D58" s="95"/>
      <c r="E58" s="95"/>
      <c r="F58" s="95"/>
      <c r="G58" s="95"/>
      <c r="H58" s="95"/>
      <c r="I58" s="95"/>
      <c r="J58" s="95"/>
      <c r="K58" s="95" t="s">
        <v>96</v>
      </c>
      <c r="L58" s="95"/>
      <c r="M58" s="102" t="s">
        <v>96</v>
      </c>
      <c r="N58" s="103">
        <v>2400</v>
      </c>
      <c r="O58" s="103">
        <v>2400</v>
      </c>
      <c r="P58" s="104">
        <v>1</v>
      </c>
      <c r="Q58" s="105">
        <v>2400</v>
      </c>
      <c r="R58" s="105"/>
      <c r="S58" s="105"/>
      <c r="T58" s="105">
        <v>2185.7399999999998</v>
      </c>
      <c r="U58" s="105">
        <v>214.26</v>
      </c>
      <c r="V58" s="106">
        <v>1.0585730885710001</v>
      </c>
      <c r="W58" s="105">
        <v>2267.2029219999999</v>
      </c>
      <c r="X58" s="105"/>
      <c r="Z58" s="107">
        <v>50404.81</v>
      </c>
      <c r="AA58" s="108">
        <v>52590.55</v>
      </c>
      <c r="AB58" s="108"/>
      <c r="AC58" s="108">
        <v>214.26</v>
      </c>
      <c r="AD58" s="109">
        <v>-2400</v>
      </c>
      <c r="AE58" s="109"/>
      <c r="AF58" s="109"/>
      <c r="AG58" s="109"/>
      <c r="AH58" s="109"/>
      <c r="AJ58" s="109">
        <v>28051.61</v>
      </c>
      <c r="AK58" s="110">
        <v>22353.200000000001</v>
      </c>
      <c r="AL58" s="64"/>
      <c r="AM58" s="109">
        <v>52800</v>
      </c>
      <c r="AN58" s="109">
        <v>28800</v>
      </c>
      <c r="AO58" s="109">
        <v>24000</v>
      </c>
      <c r="AP58" s="109">
        <v>-2395.19</v>
      </c>
      <c r="AQ58" s="109">
        <v>-748.39</v>
      </c>
      <c r="AR58" s="109">
        <v>-1646.8</v>
      </c>
      <c r="AT58" s="111">
        <v>47744.97</v>
      </c>
      <c r="AU58" s="111">
        <v>102385.84</v>
      </c>
      <c r="AV58" s="108">
        <v>102385.84</v>
      </c>
      <c r="AW58" s="108"/>
      <c r="AX58" s="108"/>
      <c r="AY58" s="108"/>
      <c r="AZ58" s="108"/>
      <c r="BA58" s="108"/>
      <c r="BB58" s="111">
        <v>54640.87</v>
      </c>
      <c r="BC58" s="108">
        <v>52470.65</v>
      </c>
      <c r="BD58" s="108">
        <v>2170.2199999999998</v>
      </c>
      <c r="BE58" s="108"/>
      <c r="BG58" s="111">
        <v>15.52</v>
      </c>
      <c r="BH58" s="108">
        <v>-2170.2199999999998</v>
      </c>
      <c r="BI58" s="108">
        <v>-214.26</v>
      </c>
      <c r="BJ58" s="108"/>
      <c r="BK58" s="108"/>
      <c r="BL58" s="108"/>
      <c r="BM58" s="108">
        <v>2400</v>
      </c>
      <c r="BN58" s="108">
        <v>0</v>
      </c>
      <c r="BP58" s="111">
        <v>9576.9138999999996</v>
      </c>
      <c r="BQ58" s="108">
        <v>9071.5442999999996</v>
      </c>
      <c r="BR58" s="108">
        <v>-415.29059999999998</v>
      </c>
      <c r="BS58" s="108">
        <v>412.34179999999998</v>
      </c>
      <c r="BT58" s="108">
        <v>-2.9487999999999999</v>
      </c>
    </row>
    <row r="59" spans="2:72" customFormat="1" x14ac:dyDescent="0.3">
      <c r="B59" s="95"/>
      <c r="C59" s="95"/>
      <c r="D59" s="95"/>
      <c r="E59" s="95"/>
      <c r="F59" s="95"/>
      <c r="G59" s="95"/>
      <c r="H59" s="95"/>
      <c r="I59" s="95"/>
      <c r="J59" s="95"/>
      <c r="K59" s="95" t="s">
        <v>97</v>
      </c>
      <c r="L59" s="95"/>
      <c r="M59" s="102" t="s">
        <v>97</v>
      </c>
      <c r="N59" s="103">
        <v>2400</v>
      </c>
      <c r="O59" s="103">
        <v>2400</v>
      </c>
      <c r="P59" s="104">
        <v>1</v>
      </c>
      <c r="Q59" s="105">
        <v>2400</v>
      </c>
      <c r="R59" s="105"/>
      <c r="S59" s="105"/>
      <c r="T59" s="105">
        <v>2194.64</v>
      </c>
      <c r="U59" s="105">
        <v>205.36</v>
      </c>
      <c r="V59" s="106">
        <v>1.062885845714</v>
      </c>
      <c r="W59" s="105">
        <v>2258.0035370000001</v>
      </c>
      <c r="X59" s="105"/>
      <c r="Z59" s="107">
        <v>48210.17</v>
      </c>
      <c r="AA59" s="108">
        <v>50404.81</v>
      </c>
      <c r="AB59" s="108"/>
      <c r="AC59" s="108">
        <v>205.36</v>
      </c>
      <c r="AD59" s="109">
        <v>-2400</v>
      </c>
      <c r="AE59" s="109"/>
      <c r="AF59" s="109"/>
      <c r="AG59" s="109"/>
      <c r="AH59" s="109"/>
      <c r="AJ59" s="109">
        <v>28051.61</v>
      </c>
      <c r="AK59" s="110">
        <v>20158.560000000001</v>
      </c>
      <c r="AL59" s="64"/>
      <c r="AM59" s="109">
        <v>50400</v>
      </c>
      <c r="AN59" s="109">
        <v>28800</v>
      </c>
      <c r="AO59" s="109">
        <v>21600</v>
      </c>
      <c r="AP59" s="109">
        <v>-2189.83</v>
      </c>
      <c r="AQ59" s="109">
        <v>-748.39</v>
      </c>
      <c r="AR59" s="109">
        <v>-1441.44</v>
      </c>
      <c r="AT59" s="111">
        <v>45574.75</v>
      </c>
      <c r="AU59" s="111">
        <v>102385.84</v>
      </c>
      <c r="AV59" s="108">
        <v>102385.84</v>
      </c>
      <c r="AW59" s="108"/>
      <c r="AX59" s="108"/>
      <c r="AY59" s="108"/>
      <c r="AZ59" s="108"/>
      <c r="BA59" s="108"/>
      <c r="BB59" s="111">
        <v>56811.09</v>
      </c>
      <c r="BC59" s="108">
        <v>54640.87</v>
      </c>
      <c r="BD59" s="108">
        <v>2170.2199999999998</v>
      </c>
      <c r="BE59" s="108"/>
      <c r="BG59" s="111">
        <v>24.42</v>
      </c>
      <c r="BH59" s="108">
        <v>-2170.2199999999998</v>
      </c>
      <c r="BI59" s="108">
        <v>-205.36</v>
      </c>
      <c r="BJ59" s="108"/>
      <c r="BK59" s="108"/>
      <c r="BL59" s="108"/>
      <c r="BM59" s="108">
        <v>2400</v>
      </c>
      <c r="BN59" s="108">
        <v>0</v>
      </c>
      <c r="BP59" s="111">
        <v>9159.9323000000004</v>
      </c>
      <c r="BQ59" s="108">
        <v>8659.2024999999994</v>
      </c>
      <c r="BR59" s="108">
        <v>-416.98160000000001</v>
      </c>
      <c r="BS59" s="108">
        <v>412.34179999999998</v>
      </c>
      <c r="BT59" s="108">
        <v>-4.6398000000000001</v>
      </c>
    </row>
    <row r="60" spans="2:72" customFormat="1" x14ac:dyDescent="0.3">
      <c r="B60" s="95"/>
      <c r="C60" s="95"/>
      <c r="D60" s="95"/>
      <c r="E60" s="95"/>
      <c r="F60" s="95"/>
      <c r="G60" s="95"/>
      <c r="H60" s="95"/>
      <c r="I60" s="95"/>
      <c r="J60" s="95"/>
      <c r="K60" s="95" t="s">
        <v>98</v>
      </c>
      <c r="L60" s="95"/>
      <c r="M60" s="102" t="s">
        <v>98</v>
      </c>
      <c r="N60" s="103">
        <v>2400</v>
      </c>
      <c r="O60" s="103">
        <v>2400</v>
      </c>
      <c r="P60" s="104">
        <v>1</v>
      </c>
      <c r="Q60" s="105">
        <v>2400</v>
      </c>
      <c r="R60" s="105"/>
      <c r="S60" s="105"/>
      <c r="T60" s="105">
        <v>2203.59</v>
      </c>
      <c r="U60" s="105">
        <v>196.41</v>
      </c>
      <c r="V60" s="106">
        <v>1.0672161742849999</v>
      </c>
      <c r="W60" s="105">
        <v>2248.8414779999998</v>
      </c>
      <c r="X60" s="105"/>
      <c r="Z60" s="107">
        <v>46006.58</v>
      </c>
      <c r="AA60" s="108">
        <v>48210.17</v>
      </c>
      <c r="AB60" s="108"/>
      <c r="AC60" s="108">
        <v>196.41</v>
      </c>
      <c r="AD60" s="109">
        <v>-2400</v>
      </c>
      <c r="AE60" s="109"/>
      <c r="AF60" s="109"/>
      <c r="AG60" s="109"/>
      <c r="AH60" s="109"/>
      <c r="AJ60" s="109">
        <v>28051.61</v>
      </c>
      <c r="AK60" s="110">
        <v>17954.97</v>
      </c>
      <c r="AL60" s="64"/>
      <c r="AM60" s="109">
        <v>48000</v>
      </c>
      <c r="AN60" s="109">
        <v>28800</v>
      </c>
      <c r="AO60" s="109">
        <v>19200</v>
      </c>
      <c r="AP60" s="109">
        <v>-1993.42</v>
      </c>
      <c r="AQ60" s="109">
        <v>-748.39</v>
      </c>
      <c r="AR60" s="109">
        <v>-1245.03</v>
      </c>
      <c r="AT60" s="111">
        <v>43404.53</v>
      </c>
      <c r="AU60" s="111">
        <v>102385.84</v>
      </c>
      <c r="AV60" s="108">
        <v>102385.84</v>
      </c>
      <c r="AW60" s="108"/>
      <c r="AX60" s="108"/>
      <c r="AY60" s="108"/>
      <c r="AZ60" s="108"/>
      <c r="BA60" s="108"/>
      <c r="BB60" s="111">
        <v>58981.31</v>
      </c>
      <c r="BC60" s="108">
        <v>56811.09</v>
      </c>
      <c r="BD60" s="108">
        <v>2170.2199999999998</v>
      </c>
      <c r="BE60" s="108"/>
      <c r="BG60" s="111">
        <v>33.369999999999997</v>
      </c>
      <c r="BH60" s="108">
        <v>-2170.2199999999998</v>
      </c>
      <c r="BI60" s="108">
        <v>-196.41</v>
      </c>
      <c r="BJ60" s="108"/>
      <c r="BK60" s="108"/>
      <c r="BL60" s="108"/>
      <c r="BM60" s="108">
        <v>2400</v>
      </c>
      <c r="BN60" s="108">
        <v>0</v>
      </c>
      <c r="BP60" s="111">
        <v>8741.2502000000004</v>
      </c>
      <c r="BQ60" s="108">
        <v>8246.8606999999993</v>
      </c>
      <c r="BR60" s="108">
        <v>-418.68209999999999</v>
      </c>
      <c r="BS60" s="108">
        <v>412.34179999999998</v>
      </c>
      <c r="BT60" s="108">
        <v>-6.3403</v>
      </c>
    </row>
    <row r="61" spans="2:72" customFormat="1" x14ac:dyDescent="0.3">
      <c r="B61" s="95"/>
      <c r="C61" s="95"/>
      <c r="D61" s="95"/>
      <c r="E61" s="95"/>
      <c r="F61" s="95"/>
      <c r="G61" s="95"/>
      <c r="H61" s="95"/>
      <c r="I61" s="95"/>
      <c r="J61" s="95"/>
      <c r="K61" s="95" t="s">
        <v>99</v>
      </c>
      <c r="L61" s="95"/>
      <c r="M61" s="102" t="s">
        <v>99</v>
      </c>
      <c r="N61" s="103">
        <v>2400</v>
      </c>
      <c r="O61" s="103">
        <v>2400</v>
      </c>
      <c r="P61" s="104">
        <v>1</v>
      </c>
      <c r="Q61" s="105">
        <v>2400</v>
      </c>
      <c r="R61" s="105"/>
      <c r="S61" s="105"/>
      <c r="T61" s="105">
        <v>2212.56</v>
      </c>
      <c r="U61" s="105">
        <v>187.44</v>
      </c>
      <c r="V61" s="106">
        <v>1.0715641457139999</v>
      </c>
      <c r="W61" s="105">
        <v>2239.7165949999999</v>
      </c>
      <c r="X61" s="105"/>
      <c r="Z61" s="107">
        <v>43794.02</v>
      </c>
      <c r="AA61" s="108">
        <v>46006.58</v>
      </c>
      <c r="AB61" s="108"/>
      <c r="AC61" s="108">
        <v>187.44</v>
      </c>
      <c r="AD61" s="109">
        <v>-2400</v>
      </c>
      <c r="AE61" s="109"/>
      <c r="AF61" s="109"/>
      <c r="AG61" s="109"/>
      <c r="AH61" s="109"/>
      <c r="AJ61" s="109">
        <v>28051.61</v>
      </c>
      <c r="AK61" s="110">
        <v>15742.41</v>
      </c>
      <c r="AL61" s="64"/>
      <c r="AM61" s="109">
        <v>45600</v>
      </c>
      <c r="AN61" s="109">
        <v>28800</v>
      </c>
      <c r="AO61" s="109">
        <v>16800</v>
      </c>
      <c r="AP61" s="109">
        <v>-1805.98</v>
      </c>
      <c r="AQ61" s="109">
        <v>-748.39</v>
      </c>
      <c r="AR61" s="109">
        <v>-1057.5899999999999</v>
      </c>
      <c r="AT61" s="111">
        <v>41234.31</v>
      </c>
      <c r="AU61" s="111">
        <v>102385.84</v>
      </c>
      <c r="AV61" s="108">
        <v>102385.84</v>
      </c>
      <c r="AW61" s="108"/>
      <c r="AX61" s="108"/>
      <c r="AY61" s="108"/>
      <c r="AZ61" s="108"/>
      <c r="BA61" s="108"/>
      <c r="BB61" s="111">
        <v>61151.53</v>
      </c>
      <c r="BC61" s="108">
        <v>58981.31</v>
      </c>
      <c r="BD61" s="108">
        <v>2170.2199999999998</v>
      </c>
      <c r="BE61" s="108"/>
      <c r="BG61" s="111">
        <v>42.34</v>
      </c>
      <c r="BH61" s="108">
        <v>-2170.2199999999998</v>
      </c>
      <c r="BI61" s="108">
        <v>-187.44</v>
      </c>
      <c r="BJ61" s="108"/>
      <c r="BK61" s="108"/>
      <c r="BL61" s="108"/>
      <c r="BM61" s="108">
        <v>2400</v>
      </c>
      <c r="BN61" s="108">
        <v>0</v>
      </c>
      <c r="BP61" s="111">
        <v>8320.8637999999992</v>
      </c>
      <c r="BQ61" s="108">
        <v>7834.5189</v>
      </c>
      <c r="BR61" s="108">
        <v>-420.38639999999998</v>
      </c>
      <c r="BS61" s="108">
        <v>412.34179999999998</v>
      </c>
      <c r="BT61" s="108">
        <v>-8.0446000000000009</v>
      </c>
    </row>
    <row r="62" spans="2:72" customFormat="1" x14ac:dyDescent="0.3">
      <c r="B62" s="95"/>
      <c r="C62" s="95"/>
      <c r="D62" s="95"/>
      <c r="E62" s="95"/>
      <c r="F62" s="95"/>
      <c r="G62" s="95"/>
      <c r="H62" s="95"/>
      <c r="I62" s="95"/>
      <c r="J62" s="95"/>
      <c r="K62" s="95" t="s">
        <v>100</v>
      </c>
      <c r="L62" s="95"/>
      <c r="M62" s="102" t="s">
        <v>100</v>
      </c>
      <c r="N62" s="103">
        <v>2400</v>
      </c>
      <c r="O62" s="103">
        <v>2400</v>
      </c>
      <c r="P62" s="104">
        <v>1</v>
      </c>
      <c r="Q62" s="105">
        <v>2400</v>
      </c>
      <c r="R62" s="105"/>
      <c r="S62" s="105"/>
      <c r="T62" s="105">
        <v>2221.58</v>
      </c>
      <c r="U62" s="105">
        <v>178.42</v>
      </c>
      <c r="V62" s="106">
        <v>1.0759298304760001</v>
      </c>
      <c r="W62" s="105">
        <v>2230.628737</v>
      </c>
      <c r="X62" s="105"/>
      <c r="Z62" s="107">
        <v>41572.44</v>
      </c>
      <c r="AA62" s="108">
        <v>43794.02</v>
      </c>
      <c r="AB62" s="108"/>
      <c r="AC62" s="108">
        <v>178.42</v>
      </c>
      <c r="AD62" s="109">
        <v>-2400</v>
      </c>
      <c r="AE62" s="109"/>
      <c r="AF62" s="109"/>
      <c r="AG62" s="109"/>
      <c r="AH62" s="109"/>
      <c r="AJ62" s="109">
        <v>28051.61</v>
      </c>
      <c r="AK62" s="110">
        <v>13520.83</v>
      </c>
      <c r="AL62" s="64"/>
      <c r="AM62" s="109">
        <v>43200</v>
      </c>
      <c r="AN62" s="109">
        <v>28800</v>
      </c>
      <c r="AO62" s="109">
        <v>14400</v>
      </c>
      <c r="AP62" s="109">
        <v>-1627.56</v>
      </c>
      <c r="AQ62" s="109">
        <v>-748.39</v>
      </c>
      <c r="AR62" s="109">
        <v>-879.17</v>
      </c>
      <c r="AT62" s="111">
        <v>39064.089999999997</v>
      </c>
      <c r="AU62" s="111">
        <v>102385.84</v>
      </c>
      <c r="AV62" s="108">
        <v>102385.84</v>
      </c>
      <c r="AW62" s="108"/>
      <c r="AX62" s="108"/>
      <c r="AY62" s="108"/>
      <c r="AZ62" s="108"/>
      <c r="BA62" s="108"/>
      <c r="BB62" s="111">
        <v>63321.75</v>
      </c>
      <c r="BC62" s="108">
        <v>61151.53</v>
      </c>
      <c r="BD62" s="108">
        <v>2170.2199999999998</v>
      </c>
      <c r="BE62" s="108"/>
      <c r="BG62" s="111">
        <v>51.36</v>
      </c>
      <c r="BH62" s="108">
        <v>-2170.2199999999998</v>
      </c>
      <c r="BI62" s="108">
        <v>-178.42</v>
      </c>
      <c r="BJ62" s="108"/>
      <c r="BK62" s="108"/>
      <c r="BL62" s="108"/>
      <c r="BM62" s="108">
        <v>2400</v>
      </c>
      <c r="BN62" s="108">
        <v>0</v>
      </c>
      <c r="BP62" s="111">
        <v>7898.7636000000002</v>
      </c>
      <c r="BQ62" s="108">
        <v>7422.1770999999999</v>
      </c>
      <c r="BR62" s="108">
        <v>-422.10019999999997</v>
      </c>
      <c r="BS62" s="108">
        <v>412.34179999999998</v>
      </c>
      <c r="BT62" s="108">
        <v>-9.7584</v>
      </c>
    </row>
    <row r="63" spans="2:72" customFormat="1" x14ac:dyDescent="0.3">
      <c r="B63" s="95"/>
      <c r="C63" s="95"/>
      <c r="D63" s="95"/>
      <c r="E63" s="95"/>
      <c r="F63" s="95"/>
      <c r="G63" s="95"/>
      <c r="H63" s="95"/>
      <c r="I63" s="95"/>
      <c r="J63" s="95"/>
      <c r="K63" s="95" t="s">
        <v>101</v>
      </c>
      <c r="L63" s="95"/>
      <c r="M63" s="102" t="s">
        <v>101</v>
      </c>
      <c r="N63" s="103">
        <v>2400</v>
      </c>
      <c r="O63" s="103">
        <v>2400</v>
      </c>
      <c r="P63" s="104">
        <v>1</v>
      </c>
      <c r="Q63" s="105">
        <v>2400</v>
      </c>
      <c r="R63" s="105"/>
      <c r="S63" s="105"/>
      <c r="T63" s="105">
        <v>2230.63</v>
      </c>
      <c r="U63" s="105">
        <v>169.37</v>
      </c>
      <c r="V63" s="106">
        <v>1.0803133019040001</v>
      </c>
      <c r="W63" s="105">
        <v>2221.5777549999998</v>
      </c>
      <c r="X63" s="105"/>
      <c r="Z63" s="107">
        <v>39341.81</v>
      </c>
      <c r="AA63" s="108">
        <v>41572.44</v>
      </c>
      <c r="AB63" s="108"/>
      <c r="AC63" s="108">
        <v>169.37</v>
      </c>
      <c r="AD63" s="109">
        <v>-2400</v>
      </c>
      <c r="AE63" s="109"/>
      <c r="AF63" s="109"/>
      <c r="AG63" s="109"/>
      <c r="AH63" s="109"/>
      <c r="AJ63" s="109">
        <v>28051.61</v>
      </c>
      <c r="AK63" s="110">
        <v>11290.2</v>
      </c>
      <c r="AL63" s="64"/>
      <c r="AM63" s="109">
        <v>40800</v>
      </c>
      <c r="AN63" s="109">
        <v>28800</v>
      </c>
      <c r="AO63" s="109">
        <v>12000</v>
      </c>
      <c r="AP63" s="109">
        <v>-1458.19</v>
      </c>
      <c r="AQ63" s="109">
        <v>-748.39</v>
      </c>
      <c r="AR63" s="109">
        <v>-709.8</v>
      </c>
      <c r="AT63" s="111">
        <v>36893.870000000003</v>
      </c>
      <c r="AU63" s="111">
        <v>102385.84</v>
      </c>
      <c r="AV63" s="108">
        <v>102385.84</v>
      </c>
      <c r="AW63" s="108"/>
      <c r="AX63" s="108"/>
      <c r="AY63" s="108"/>
      <c r="AZ63" s="108"/>
      <c r="BA63" s="108"/>
      <c r="BB63" s="111">
        <v>65491.97</v>
      </c>
      <c r="BC63" s="108">
        <v>63321.75</v>
      </c>
      <c r="BD63" s="108">
        <v>2170.2199999999998</v>
      </c>
      <c r="BE63" s="108"/>
      <c r="BG63" s="111">
        <v>60.41</v>
      </c>
      <c r="BH63" s="108">
        <v>-2170.2199999999998</v>
      </c>
      <c r="BI63" s="108">
        <v>-169.37</v>
      </c>
      <c r="BJ63" s="108"/>
      <c r="BK63" s="108"/>
      <c r="BL63" s="108"/>
      <c r="BM63" s="108">
        <v>2400</v>
      </c>
      <c r="BN63" s="108">
        <v>0</v>
      </c>
      <c r="BP63" s="111">
        <v>7474.9439000000002</v>
      </c>
      <c r="BQ63" s="108">
        <v>7009.8352999999997</v>
      </c>
      <c r="BR63" s="108">
        <v>-423.81970000000001</v>
      </c>
      <c r="BS63" s="108">
        <v>412.34179999999998</v>
      </c>
      <c r="BT63" s="108">
        <v>-11.4779</v>
      </c>
    </row>
    <row r="64" spans="2:72" customFormat="1" x14ac:dyDescent="0.3">
      <c r="B64" s="95"/>
      <c r="C64" s="95"/>
      <c r="D64" s="95"/>
      <c r="E64" s="95"/>
      <c r="F64" s="95"/>
      <c r="G64" s="95"/>
      <c r="H64" s="95"/>
      <c r="I64" s="95"/>
      <c r="J64" s="95"/>
      <c r="K64" s="95" t="s">
        <v>102</v>
      </c>
      <c r="L64" s="95"/>
      <c r="M64" s="102" t="s">
        <v>102</v>
      </c>
      <c r="N64" s="103">
        <v>2400</v>
      </c>
      <c r="O64" s="103">
        <v>2400</v>
      </c>
      <c r="P64" s="104">
        <v>1</v>
      </c>
      <c r="Q64" s="105">
        <v>2400</v>
      </c>
      <c r="R64" s="105"/>
      <c r="S64" s="105"/>
      <c r="T64" s="105">
        <v>2239.7199999999998</v>
      </c>
      <c r="U64" s="105">
        <v>160.28</v>
      </c>
      <c r="V64" s="106">
        <v>1.0847146314280001</v>
      </c>
      <c r="W64" s="105">
        <v>2212.5634989999999</v>
      </c>
      <c r="X64" s="105"/>
      <c r="Z64" s="107">
        <v>37102.089999999997</v>
      </c>
      <c r="AA64" s="108">
        <v>39341.81</v>
      </c>
      <c r="AB64" s="108"/>
      <c r="AC64" s="108">
        <v>160.28</v>
      </c>
      <c r="AD64" s="109">
        <v>-2400</v>
      </c>
      <c r="AE64" s="109"/>
      <c r="AF64" s="109"/>
      <c r="AG64" s="109"/>
      <c r="AH64" s="109"/>
      <c r="AJ64" s="109">
        <v>28051.61</v>
      </c>
      <c r="AK64" s="110">
        <v>9050.48</v>
      </c>
      <c r="AL64" s="64"/>
      <c r="AM64" s="109">
        <v>38400</v>
      </c>
      <c r="AN64" s="109">
        <v>28800</v>
      </c>
      <c r="AO64" s="109">
        <v>9600</v>
      </c>
      <c r="AP64" s="109">
        <v>-1297.9100000000001</v>
      </c>
      <c r="AQ64" s="109">
        <v>-748.39</v>
      </c>
      <c r="AR64" s="109">
        <v>-549.52</v>
      </c>
      <c r="AT64" s="111">
        <v>34723.65</v>
      </c>
      <c r="AU64" s="111">
        <v>102385.84</v>
      </c>
      <c r="AV64" s="108">
        <v>102385.84</v>
      </c>
      <c r="AW64" s="108"/>
      <c r="AX64" s="108"/>
      <c r="AY64" s="108"/>
      <c r="AZ64" s="108"/>
      <c r="BA64" s="108"/>
      <c r="BB64" s="111">
        <v>67662.19</v>
      </c>
      <c r="BC64" s="108">
        <v>65491.97</v>
      </c>
      <c r="BD64" s="108">
        <v>2170.2199999999998</v>
      </c>
      <c r="BE64" s="108"/>
      <c r="BG64" s="111">
        <v>69.5</v>
      </c>
      <c r="BH64" s="108">
        <v>-2170.2199999999998</v>
      </c>
      <c r="BI64" s="108">
        <v>-160.28</v>
      </c>
      <c r="BJ64" s="108"/>
      <c r="BK64" s="108"/>
      <c r="BL64" s="108"/>
      <c r="BM64" s="108">
        <v>2400</v>
      </c>
      <c r="BN64" s="108">
        <v>0</v>
      </c>
      <c r="BP64" s="111">
        <v>7049.3971000000001</v>
      </c>
      <c r="BQ64" s="108">
        <v>6597.4934999999996</v>
      </c>
      <c r="BR64" s="108">
        <v>-425.54680000000002</v>
      </c>
      <c r="BS64" s="108">
        <v>412.34179999999998</v>
      </c>
      <c r="BT64" s="108">
        <v>-13.205</v>
      </c>
    </row>
    <row r="65" spans="2:72" customFormat="1" x14ac:dyDescent="0.3">
      <c r="B65" s="95"/>
      <c r="C65" s="95"/>
      <c r="D65" s="95"/>
      <c r="E65" s="95"/>
      <c r="F65" s="95"/>
      <c r="G65" s="95"/>
      <c r="H65" s="95"/>
      <c r="I65" s="95"/>
      <c r="J65" s="95"/>
      <c r="K65" s="95" t="s">
        <v>103</v>
      </c>
      <c r="L65" s="95"/>
      <c r="M65" s="102" t="s">
        <v>103</v>
      </c>
      <c r="N65" s="103">
        <v>2400</v>
      </c>
      <c r="O65" s="103">
        <v>2400</v>
      </c>
      <c r="P65" s="104">
        <v>1</v>
      </c>
      <c r="Q65" s="105">
        <v>2400</v>
      </c>
      <c r="R65" s="105"/>
      <c r="S65" s="105"/>
      <c r="T65" s="105">
        <v>2248.84</v>
      </c>
      <c r="U65" s="105">
        <v>151.16</v>
      </c>
      <c r="V65" s="106">
        <v>1.0891338933329999</v>
      </c>
      <c r="W65" s="105">
        <v>2203.5858159999998</v>
      </c>
      <c r="X65" s="105"/>
      <c r="Z65" s="107">
        <v>34853.25</v>
      </c>
      <c r="AA65" s="108">
        <v>37102.089999999997</v>
      </c>
      <c r="AB65" s="108"/>
      <c r="AC65" s="108">
        <v>151.16</v>
      </c>
      <c r="AD65" s="109">
        <v>-2400</v>
      </c>
      <c r="AE65" s="109"/>
      <c r="AF65" s="109"/>
      <c r="AG65" s="109"/>
      <c r="AH65" s="109"/>
      <c r="AJ65" s="109">
        <v>28051.61</v>
      </c>
      <c r="AK65" s="110">
        <v>6801.64</v>
      </c>
      <c r="AL65" s="64"/>
      <c r="AM65" s="109">
        <v>36000</v>
      </c>
      <c r="AN65" s="109">
        <v>28800</v>
      </c>
      <c r="AO65" s="109">
        <v>7200</v>
      </c>
      <c r="AP65" s="109">
        <v>-1146.75</v>
      </c>
      <c r="AQ65" s="109">
        <v>-748.39</v>
      </c>
      <c r="AR65" s="109">
        <v>-398.36</v>
      </c>
      <c r="AT65" s="111">
        <v>32553.43</v>
      </c>
      <c r="AU65" s="111">
        <v>102385.84</v>
      </c>
      <c r="AV65" s="108">
        <v>102385.84</v>
      </c>
      <c r="AW65" s="108"/>
      <c r="AX65" s="108"/>
      <c r="AY65" s="108"/>
      <c r="AZ65" s="108"/>
      <c r="BA65" s="108"/>
      <c r="BB65" s="111">
        <v>69832.41</v>
      </c>
      <c r="BC65" s="108">
        <v>67662.19</v>
      </c>
      <c r="BD65" s="108">
        <v>2170.2199999999998</v>
      </c>
      <c r="BE65" s="108"/>
      <c r="BG65" s="111">
        <v>78.62</v>
      </c>
      <c r="BH65" s="108">
        <v>-2170.2199999999998</v>
      </c>
      <c r="BI65" s="108">
        <v>-151.16</v>
      </c>
      <c r="BJ65" s="108"/>
      <c r="BK65" s="108"/>
      <c r="BL65" s="108"/>
      <c r="BM65" s="108">
        <v>2400</v>
      </c>
      <c r="BN65" s="108">
        <v>0</v>
      </c>
      <c r="BP65" s="111">
        <v>6622.1175000000003</v>
      </c>
      <c r="BQ65" s="108">
        <v>6185.1517000000003</v>
      </c>
      <c r="BR65" s="108">
        <v>-427.27960000000002</v>
      </c>
      <c r="BS65" s="108">
        <v>412.34179999999998</v>
      </c>
      <c r="BT65" s="108">
        <v>-14.937799999999999</v>
      </c>
    </row>
    <row r="66" spans="2:72" customFormat="1" x14ac:dyDescent="0.3">
      <c r="B66" s="95"/>
      <c r="C66" s="95"/>
      <c r="D66" s="95"/>
      <c r="E66" s="95"/>
      <c r="F66" s="95"/>
      <c r="G66" s="95"/>
      <c r="H66" s="95"/>
      <c r="I66" s="95"/>
      <c r="J66" s="95"/>
      <c r="K66" s="95" t="s">
        <v>104</v>
      </c>
      <c r="L66" s="95"/>
      <c r="M66" s="102" t="s">
        <v>104</v>
      </c>
      <c r="N66" s="103">
        <v>2400</v>
      </c>
      <c r="O66" s="103">
        <v>2400</v>
      </c>
      <c r="P66" s="104">
        <v>1</v>
      </c>
      <c r="Q66" s="105">
        <v>2400</v>
      </c>
      <c r="R66" s="105"/>
      <c r="S66" s="105"/>
      <c r="T66" s="105">
        <v>2258</v>
      </c>
      <c r="U66" s="105">
        <v>142</v>
      </c>
      <c r="V66" s="106">
        <v>1.09357116</v>
      </c>
      <c r="W66" s="105">
        <v>2194.644562</v>
      </c>
      <c r="X66" s="105"/>
      <c r="Z66" s="107">
        <v>32595.25</v>
      </c>
      <c r="AA66" s="108">
        <v>34853.25</v>
      </c>
      <c r="AB66" s="108"/>
      <c r="AC66" s="108">
        <v>142</v>
      </c>
      <c r="AD66" s="109">
        <v>-2400</v>
      </c>
      <c r="AE66" s="109"/>
      <c r="AF66" s="109"/>
      <c r="AG66" s="109"/>
      <c r="AH66" s="109"/>
      <c r="AJ66" s="109">
        <v>28051.61</v>
      </c>
      <c r="AK66" s="110">
        <v>4543.6400000000003</v>
      </c>
      <c r="AL66" s="64"/>
      <c r="AM66" s="109">
        <v>33600</v>
      </c>
      <c r="AN66" s="109">
        <v>28800</v>
      </c>
      <c r="AO66" s="109">
        <v>4800</v>
      </c>
      <c r="AP66" s="109">
        <v>-1004.75</v>
      </c>
      <c r="AQ66" s="109">
        <v>-748.39</v>
      </c>
      <c r="AR66" s="109">
        <v>-256.36</v>
      </c>
      <c r="AT66" s="111">
        <v>30383.21</v>
      </c>
      <c r="AU66" s="111">
        <v>102385.84</v>
      </c>
      <c r="AV66" s="108">
        <v>102385.84</v>
      </c>
      <c r="AW66" s="108"/>
      <c r="AX66" s="108"/>
      <c r="AY66" s="108"/>
      <c r="AZ66" s="108"/>
      <c r="BA66" s="108"/>
      <c r="BB66" s="111">
        <v>72002.63</v>
      </c>
      <c r="BC66" s="108">
        <v>69832.41</v>
      </c>
      <c r="BD66" s="108">
        <v>2170.2199999999998</v>
      </c>
      <c r="BE66" s="108"/>
      <c r="BG66" s="111">
        <v>87.78</v>
      </c>
      <c r="BH66" s="108">
        <v>-2170.2199999999998</v>
      </c>
      <c r="BI66" s="108">
        <v>-142</v>
      </c>
      <c r="BJ66" s="108"/>
      <c r="BK66" s="108"/>
      <c r="BL66" s="108"/>
      <c r="BM66" s="108">
        <v>2400</v>
      </c>
      <c r="BN66" s="108">
        <v>0</v>
      </c>
      <c r="BP66" s="111">
        <v>6193.0974999999999</v>
      </c>
      <c r="BQ66" s="108">
        <v>5772.8099000000002</v>
      </c>
      <c r="BR66" s="108">
        <v>-429.02</v>
      </c>
      <c r="BS66" s="108">
        <v>412.34179999999998</v>
      </c>
      <c r="BT66" s="108">
        <v>-16.6782</v>
      </c>
    </row>
    <row r="67" spans="2:72" customFormat="1" x14ac:dyDescent="0.3">
      <c r="B67" s="95"/>
      <c r="C67" s="95"/>
      <c r="D67" s="95"/>
      <c r="E67" s="95"/>
      <c r="F67" s="95"/>
      <c r="G67" s="95"/>
      <c r="H67" s="95"/>
      <c r="I67" s="95"/>
      <c r="J67" s="95"/>
      <c r="K67" s="95" t="s">
        <v>105</v>
      </c>
      <c r="L67" s="95"/>
      <c r="M67" s="102" t="s">
        <v>105</v>
      </c>
      <c r="N67" s="103">
        <v>2400</v>
      </c>
      <c r="O67" s="103">
        <v>2400</v>
      </c>
      <c r="P67" s="104">
        <v>1</v>
      </c>
      <c r="Q67" s="105">
        <v>2400</v>
      </c>
      <c r="R67" s="105"/>
      <c r="S67" s="105"/>
      <c r="T67" s="105">
        <v>2267.1999999999998</v>
      </c>
      <c r="U67" s="105">
        <v>132.80000000000001</v>
      </c>
      <c r="V67" s="106">
        <v>1.098026503809</v>
      </c>
      <c r="W67" s="105">
        <v>2185.7395900000001</v>
      </c>
      <c r="X67" s="105"/>
      <c r="Z67" s="107">
        <v>30328.05</v>
      </c>
      <c r="AA67" s="108">
        <v>32595.25</v>
      </c>
      <c r="AB67" s="108"/>
      <c r="AC67" s="108">
        <v>132.80000000000001</v>
      </c>
      <c r="AD67" s="109">
        <v>-2400</v>
      </c>
      <c r="AE67" s="109"/>
      <c r="AF67" s="109"/>
      <c r="AG67" s="109"/>
      <c r="AH67" s="109"/>
      <c r="AJ67" s="109">
        <v>28051.61</v>
      </c>
      <c r="AK67" s="110">
        <v>2276.44</v>
      </c>
      <c r="AL67" s="64"/>
      <c r="AM67" s="109">
        <v>31200</v>
      </c>
      <c r="AN67" s="109">
        <v>28800</v>
      </c>
      <c r="AO67" s="109">
        <v>2400</v>
      </c>
      <c r="AP67" s="109">
        <v>-871.95</v>
      </c>
      <c r="AQ67" s="109">
        <v>-748.39</v>
      </c>
      <c r="AR67" s="109">
        <v>-123.56</v>
      </c>
      <c r="AT67" s="111">
        <v>28212.99</v>
      </c>
      <c r="AU67" s="111">
        <v>102385.84</v>
      </c>
      <c r="AV67" s="108">
        <v>102385.84</v>
      </c>
      <c r="AW67" s="108"/>
      <c r="AX67" s="108"/>
      <c r="AY67" s="108"/>
      <c r="AZ67" s="108"/>
      <c r="BA67" s="108"/>
      <c r="BB67" s="111">
        <v>74172.850000000006</v>
      </c>
      <c r="BC67" s="108">
        <v>72002.63</v>
      </c>
      <c r="BD67" s="108">
        <v>2170.2199999999998</v>
      </c>
      <c r="BE67" s="108"/>
      <c r="BG67" s="111">
        <v>96.98</v>
      </c>
      <c r="BH67" s="108">
        <v>-2170.2199999999998</v>
      </c>
      <c r="BI67" s="108">
        <v>-132.80000000000001</v>
      </c>
      <c r="BJ67" s="108"/>
      <c r="BK67" s="108"/>
      <c r="BL67" s="108"/>
      <c r="BM67" s="108">
        <v>2400</v>
      </c>
      <c r="BN67" s="108">
        <v>0</v>
      </c>
      <c r="BP67" s="111">
        <v>5762.3294999999998</v>
      </c>
      <c r="BQ67" s="108">
        <v>5360.4681</v>
      </c>
      <c r="BR67" s="108">
        <v>-430.76799999999997</v>
      </c>
      <c r="BS67" s="108">
        <v>412.34179999999998</v>
      </c>
      <c r="BT67" s="108">
        <v>-18.426200000000001</v>
      </c>
    </row>
    <row r="68" spans="2:72" customFormat="1" x14ac:dyDescent="0.3">
      <c r="B68" s="95"/>
      <c r="C68" s="95"/>
      <c r="D68" s="95"/>
      <c r="E68" s="95"/>
      <c r="F68" s="95"/>
      <c r="G68" s="95"/>
      <c r="H68" s="95"/>
      <c r="I68" s="95"/>
      <c r="J68" s="95"/>
      <c r="K68" s="95" t="s">
        <v>106</v>
      </c>
      <c r="L68" s="95"/>
      <c r="M68" s="102" t="s">
        <v>106</v>
      </c>
      <c r="N68" s="103">
        <v>2400</v>
      </c>
      <c r="O68" s="103">
        <v>2400</v>
      </c>
      <c r="P68" s="104">
        <v>1</v>
      </c>
      <c r="Q68" s="105">
        <v>2400</v>
      </c>
      <c r="R68" s="105"/>
      <c r="S68" s="105"/>
      <c r="T68" s="105">
        <v>2276.44</v>
      </c>
      <c r="U68" s="105">
        <v>123.56</v>
      </c>
      <c r="V68" s="106">
        <v>1.1025</v>
      </c>
      <c r="W68" s="105">
        <v>2176.8707479999998</v>
      </c>
      <c r="X68" s="105"/>
      <c r="Z68" s="107">
        <v>28051.61</v>
      </c>
      <c r="AA68" s="108">
        <v>30328.05</v>
      </c>
      <c r="AB68" s="108"/>
      <c r="AC68" s="108">
        <v>123.56</v>
      </c>
      <c r="AD68" s="109">
        <v>-2400</v>
      </c>
      <c r="AE68" s="109"/>
      <c r="AF68" s="109"/>
      <c r="AG68" s="109"/>
      <c r="AH68" s="109"/>
      <c r="AJ68" s="109">
        <v>28051.61</v>
      </c>
      <c r="AK68" s="110">
        <v>0</v>
      </c>
      <c r="AL68" s="64"/>
      <c r="AM68" s="109">
        <v>28800</v>
      </c>
      <c r="AN68" s="109">
        <v>28800</v>
      </c>
      <c r="AO68" s="109">
        <v>0</v>
      </c>
      <c r="AP68" s="109">
        <v>-748.39</v>
      </c>
      <c r="AQ68" s="109">
        <v>-748.39</v>
      </c>
      <c r="AR68" s="109">
        <v>0</v>
      </c>
      <c r="AT68" s="111">
        <v>26042.77</v>
      </c>
      <c r="AU68" s="111">
        <v>102385.84</v>
      </c>
      <c r="AV68" s="108">
        <v>102385.84</v>
      </c>
      <c r="AW68" s="108"/>
      <c r="AX68" s="108"/>
      <c r="AY68" s="108"/>
      <c r="AZ68" s="108"/>
      <c r="BA68" s="108"/>
      <c r="BB68" s="111">
        <v>76343.070000000007</v>
      </c>
      <c r="BC68" s="108">
        <v>74172.850000000006</v>
      </c>
      <c r="BD68" s="108">
        <v>2170.2199999999998</v>
      </c>
      <c r="BE68" s="108"/>
      <c r="BG68" s="111">
        <v>106.22</v>
      </c>
      <c r="BH68" s="108">
        <v>-2170.2199999999998</v>
      </c>
      <c r="BI68" s="108">
        <v>-123.56</v>
      </c>
      <c r="BJ68" s="108"/>
      <c r="BK68" s="108"/>
      <c r="BL68" s="108"/>
      <c r="BM68" s="108">
        <v>2400</v>
      </c>
      <c r="BN68" s="108">
        <v>0</v>
      </c>
      <c r="BP68" s="111">
        <v>5329.8059000000003</v>
      </c>
      <c r="BQ68" s="108">
        <v>4948.1262999999999</v>
      </c>
      <c r="BR68" s="108">
        <v>-432.52359999999999</v>
      </c>
      <c r="BS68" s="108">
        <v>412.34179999999998</v>
      </c>
      <c r="BT68" s="108">
        <v>-20.181799999999999</v>
      </c>
    </row>
    <row r="69" spans="2:72" customFormat="1" x14ac:dyDescent="0.3">
      <c r="B69" s="95"/>
      <c r="C69" s="95"/>
      <c r="D69" s="95"/>
      <c r="E69" s="95"/>
      <c r="F69" s="95"/>
      <c r="G69" s="95"/>
      <c r="H69" s="95"/>
      <c r="I69" s="95"/>
      <c r="J69" s="95"/>
      <c r="K69" s="95" t="s">
        <v>107</v>
      </c>
      <c r="L69" s="95"/>
      <c r="M69" s="102" t="s">
        <v>107</v>
      </c>
      <c r="N69" s="103">
        <v>2400</v>
      </c>
      <c r="O69" s="103">
        <v>2400</v>
      </c>
      <c r="P69" s="104">
        <v>1</v>
      </c>
      <c r="Q69" s="105">
        <v>2400</v>
      </c>
      <c r="R69" s="105"/>
      <c r="S69" s="105"/>
      <c r="T69" s="105">
        <v>2285.71</v>
      </c>
      <c r="U69" s="105">
        <v>114.29</v>
      </c>
      <c r="V69" s="106">
        <v>1.106991721904</v>
      </c>
      <c r="W69" s="105">
        <v>2168.0378930000002</v>
      </c>
      <c r="X69" s="105"/>
      <c r="Z69" s="107">
        <v>25765.89</v>
      </c>
      <c r="AA69" s="108">
        <v>28051.61</v>
      </c>
      <c r="AB69" s="108"/>
      <c r="AC69" s="108">
        <v>114.29</v>
      </c>
      <c r="AD69" s="109">
        <v>-2400</v>
      </c>
      <c r="AE69" s="109"/>
      <c r="AF69" s="109"/>
      <c r="AG69" s="109"/>
      <c r="AH69" s="109"/>
      <c r="AJ69" s="109">
        <v>25765.89</v>
      </c>
      <c r="AK69" s="110">
        <v>0</v>
      </c>
      <c r="AL69" s="64"/>
      <c r="AM69" s="109">
        <v>26400</v>
      </c>
      <c r="AN69" s="109">
        <v>26400</v>
      </c>
      <c r="AO69" s="109">
        <v>0</v>
      </c>
      <c r="AP69" s="109">
        <v>-634.11</v>
      </c>
      <c r="AQ69" s="109">
        <v>-634.11</v>
      </c>
      <c r="AR69" s="109">
        <v>0</v>
      </c>
      <c r="AT69" s="111">
        <v>23872.55</v>
      </c>
      <c r="AU69" s="111">
        <v>102385.84</v>
      </c>
      <c r="AV69" s="108">
        <v>102385.84</v>
      </c>
      <c r="AW69" s="108"/>
      <c r="AX69" s="108"/>
      <c r="AY69" s="108"/>
      <c r="AZ69" s="108"/>
      <c r="BA69" s="108"/>
      <c r="BB69" s="111">
        <v>78513.289999999994</v>
      </c>
      <c r="BC69" s="108">
        <v>76343.070000000007</v>
      </c>
      <c r="BD69" s="108">
        <v>2170.2199999999998</v>
      </c>
      <c r="BE69" s="108"/>
      <c r="BG69" s="111">
        <v>115.49</v>
      </c>
      <c r="BH69" s="108">
        <v>-2170.2199999999998</v>
      </c>
      <c r="BI69" s="108">
        <v>-114.29</v>
      </c>
      <c r="BJ69" s="108"/>
      <c r="BK69" s="108"/>
      <c r="BL69" s="108"/>
      <c r="BM69" s="108">
        <v>2400</v>
      </c>
      <c r="BN69" s="108">
        <v>0</v>
      </c>
      <c r="BP69" s="111">
        <v>4895.5191000000004</v>
      </c>
      <c r="BQ69" s="108">
        <v>4535.7844999999998</v>
      </c>
      <c r="BR69" s="108">
        <v>-434.28680000000003</v>
      </c>
      <c r="BS69" s="108">
        <v>412.34179999999998</v>
      </c>
      <c r="BT69" s="108">
        <v>-21.945</v>
      </c>
    </row>
    <row r="70" spans="2:72" customFormat="1" x14ac:dyDescent="0.3">
      <c r="B70" s="95"/>
      <c r="C70" s="95"/>
      <c r="D70" s="95"/>
      <c r="E70" s="95"/>
      <c r="F70" s="95"/>
      <c r="G70" s="95"/>
      <c r="H70" s="95"/>
      <c r="I70" s="95"/>
      <c r="J70" s="95"/>
      <c r="K70" s="95" t="s">
        <v>108</v>
      </c>
      <c r="L70" s="95"/>
      <c r="M70" s="102" t="s">
        <v>108</v>
      </c>
      <c r="N70" s="103">
        <v>2400</v>
      </c>
      <c r="O70" s="103">
        <v>2400</v>
      </c>
      <c r="P70" s="104">
        <v>1</v>
      </c>
      <c r="Q70" s="105">
        <v>2400</v>
      </c>
      <c r="R70" s="105"/>
      <c r="S70" s="105"/>
      <c r="T70" s="105">
        <v>2295.0300000000002</v>
      </c>
      <c r="U70" s="105">
        <v>104.97</v>
      </c>
      <c r="V70" s="106">
        <v>1.111501742857</v>
      </c>
      <c r="W70" s="105">
        <v>2159.2408780000001</v>
      </c>
      <c r="X70" s="105"/>
      <c r="Z70" s="107">
        <v>23470.86</v>
      </c>
      <c r="AA70" s="108">
        <v>25765.89</v>
      </c>
      <c r="AB70" s="108"/>
      <c r="AC70" s="108">
        <v>104.97</v>
      </c>
      <c r="AD70" s="109">
        <v>-2400</v>
      </c>
      <c r="AE70" s="109"/>
      <c r="AF70" s="109"/>
      <c r="AG70" s="109"/>
      <c r="AH70" s="109"/>
      <c r="AJ70" s="109">
        <v>23470.86</v>
      </c>
      <c r="AK70" s="110">
        <v>0</v>
      </c>
      <c r="AL70" s="64"/>
      <c r="AM70" s="109">
        <v>24000</v>
      </c>
      <c r="AN70" s="109">
        <v>24000</v>
      </c>
      <c r="AO70" s="109">
        <v>0</v>
      </c>
      <c r="AP70" s="109">
        <v>-529.14</v>
      </c>
      <c r="AQ70" s="109">
        <v>-529.14</v>
      </c>
      <c r="AR70" s="109">
        <v>0</v>
      </c>
      <c r="AT70" s="111">
        <v>21702.33</v>
      </c>
      <c r="AU70" s="111">
        <v>102385.84</v>
      </c>
      <c r="AV70" s="108">
        <v>102385.84</v>
      </c>
      <c r="AW70" s="108"/>
      <c r="AX70" s="108"/>
      <c r="AY70" s="108"/>
      <c r="AZ70" s="108"/>
      <c r="BA70" s="108"/>
      <c r="BB70" s="111">
        <v>80683.509999999995</v>
      </c>
      <c r="BC70" s="108">
        <v>78513.289999999994</v>
      </c>
      <c r="BD70" s="108">
        <v>2170.2199999999998</v>
      </c>
      <c r="BE70" s="108"/>
      <c r="BG70" s="111">
        <v>124.81</v>
      </c>
      <c r="BH70" s="108">
        <v>-2170.2199999999998</v>
      </c>
      <c r="BI70" s="108">
        <v>-104.97</v>
      </c>
      <c r="BJ70" s="108"/>
      <c r="BK70" s="108"/>
      <c r="BL70" s="108"/>
      <c r="BM70" s="108">
        <v>2400</v>
      </c>
      <c r="BN70" s="108">
        <v>0</v>
      </c>
      <c r="BP70" s="111">
        <v>4459.4633999999996</v>
      </c>
      <c r="BQ70" s="108">
        <v>4123.4426999999996</v>
      </c>
      <c r="BR70" s="108">
        <v>-436.0557</v>
      </c>
      <c r="BS70" s="108">
        <v>412.34179999999998</v>
      </c>
      <c r="BT70" s="108">
        <v>-23.713899999999999</v>
      </c>
    </row>
    <row r="71" spans="2:72" customFormat="1" x14ac:dyDescent="0.3">
      <c r="B71" s="95"/>
      <c r="C71" s="95"/>
      <c r="D71" s="95"/>
      <c r="E71" s="95"/>
      <c r="F71" s="95"/>
      <c r="G71" s="95"/>
      <c r="H71" s="95"/>
      <c r="I71" s="95"/>
      <c r="J71" s="95"/>
      <c r="K71" s="95" t="s">
        <v>109</v>
      </c>
      <c r="L71" s="95"/>
      <c r="M71" s="102" t="s">
        <v>109</v>
      </c>
      <c r="N71" s="103">
        <v>2400</v>
      </c>
      <c r="O71" s="103">
        <v>2400</v>
      </c>
      <c r="P71" s="104">
        <v>1</v>
      </c>
      <c r="Q71" s="105">
        <v>2400</v>
      </c>
      <c r="R71" s="105"/>
      <c r="S71" s="105"/>
      <c r="T71" s="105">
        <v>2304.38</v>
      </c>
      <c r="U71" s="105">
        <v>95.62</v>
      </c>
      <c r="V71" s="106">
        <v>1.116030138095</v>
      </c>
      <c r="W71" s="105">
        <v>2150.4795600000002</v>
      </c>
      <c r="X71" s="105"/>
      <c r="Z71" s="107">
        <v>21166.49</v>
      </c>
      <c r="AA71" s="108">
        <v>23470.86</v>
      </c>
      <c r="AB71" s="108"/>
      <c r="AC71" s="108">
        <v>95.62</v>
      </c>
      <c r="AD71" s="109">
        <v>-2400</v>
      </c>
      <c r="AE71" s="109"/>
      <c r="AF71" s="109"/>
      <c r="AG71" s="109"/>
      <c r="AH71" s="109"/>
      <c r="AJ71" s="109">
        <v>21166.49</v>
      </c>
      <c r="AK71" s="110">
        <v>0</v>
      </c>
      <c r="AL71" s="64"/>
      <c r="AM71" s="109">
        <v>21600</v>
      </c>
      <c r="AN71" s="109">
        <v>21600</v>
      </c>
      <c r="AO71" s="109">
        <v>0</v>
      </c>
      <c r="AP71" s="109">
        <v>-433.51</v>
      </c>
      <c r="AQ71" s="109">
        <v>-433.51</v>
      </c>
      <c r="AR71" s="109">
        <v>0</v>
      </c>
      <c r="AT71" s="111">
        <v>19532.11</v>
      </c>
      <c r="AU71" s="111">
        <v>102385.84</v>
      </c>
      <c r="AV71" s="108">
        <v>102385.84</v>
      </c>
      <c r="AW71" s="108"/>
      <c r="AX71" s="108"/>
      <c r="AY71" s="108"/>
      <c r="AZ71" s="108"/>
      <c r="BA71" s="108"/>
      <c r="BB71" s="111">
        <v>82853.73</v>
      </c>
      <c r="BC71" s="108">
        <v>80683.509999999995</v>
      </c>
      <c r="BD71" s="108">
        <v>2170.2199999999998</v>
      </c>
      <c r="BE71" s="108"/>
      <c r="BG71" s="111">
        <v>134.16</v>
      </c>
      <c r="BH71" s="108">
        <v>-2170.2199999999998</v>
      </c>
      <c r="BI71" s="108">
        <v>-95.62</v>
      </c>
      <c r="BJ71" s="108"/>
      <c r="BK71" s="108"/>
      <c r="BL71" s="108"/>
      <c r="BM71" s="108">
        <v>2400</v>
      </c>
      <c r="BN71" s="108">
        <v>0</v>
      </c>
      <c r="BP71" s="111">
        <v>4021.6331</v>
      </c>
      <c r="BQ71" s="108">
        <v>3711.1008999999999</v>
      </c>
      <c r="BR71" s="108">
        <v>-437.83030000000002</v>
      </c>
      <c r="BS71" s="108">
        <v>412.34179999999998</v>
      </c>
      <c r="BT71" s="108">
        <v>-25.488499999999998</v>
      </c>
    </row>
    <row r="72" spans="2:72" customFormat="1" x14ac:dyDescent="0.3">
      <c r="B72" s="95"/>
      <c r="C72" s="95"/>
      <c r="D72" s="95"/>
      <c r="E72" s="95"/>
      <c r="F72" s="95"/>
      <c r="G72" s="95"/>
      <c r="H72" s="95"/>
      <c r="I72" s="95"/>
      <c r="J72" s="95"/>
      <c r="K72" s="95" t="s">
        <v>110</v>
      </c>
      <c r="L72" s="95"/>
      <c r="M72" s="102" t="s">
        <v>110</v>
      </c>
      <c r="N72" s="103">
        <v>2400</v>
      </c>
      <c r="O72" s="103">
        <v>2400</v>
      </c>
      <c r="P72" s="104">
        <v>1</v>
      </c>
      <c r="Q72" s="105">
        <v>2400</v>
      </c>
      <c r="R72" s="105"/>
      <c r="S72" s="105"/>
      <c r="T72" s="105">
        <v>2313.77</v>
      </c>
      <c r="U72" s="105">
        <v>86.23</v>
      </c>
      <c r="V72" s="106">
        <v>1.1205769838090001</v>
      </c>
      <c r="W72" s="105">
        <v>2141.753788</v>
      </c>
      <c r="X72" s="105"/>
      <c r="Z72" s="107">
        <v>18852.72</v>
      </c>
      <c r="AA72" s="108">
        <v>21166.49</v>
      </c>
      <c r="AB72" s="108"/>
      <c r="AC72" s="108">
        <v>86.23</v>
      </c>
      <c r="AD72" s="109">
        <v>-2400</v>
      </c>
      <c r="AE72" s="109"/>
      <c r="AF72" s="109"/>
      <c r="AG72" s="109"/>
      <c r="AH72" s="109"/>
      <c r="AJ72" s="109">
        <v>18852.72</v>
      </c>
      <c r="AK72" s="110">
        <v>0</v>
      </c>
      <c r="AL72" s="64"/>
      <c r="AM72" s="109">
        <v>19200</v>
      </c>
      <c r="AN72" s="109">
        <v>19200</v>
      </c>
      <c r="AO72" s="109">
        <v>0</v>
      </c>
      <c r="AP72" s="109">
        <v>-347.28</v>
      </c>
      <c r="AQ72" s="109">
        <v>-347.28</v>
      </c>
      <c r="AR72" s="109">
        <v>0</v>
      </c>
      <c r="AT72" s="111">
        <v>17361.89</v>
      </c>
      <c r="AU72" s="111">
        <v>102385.84</v>
      </c>
      <c r="AV72" s="108">
        <v>102385.84</v>
      </c>
      <c r="AW72" s="108"/>
      <c r="AX72" s="108"/>
      <c r="AY72" s="108"/>
      <c r="AZ72" s="108"/>
      <c r="BA72" s="108"/>
      <c r="BB72" s="111">
        <v>85023.95</v>
      </c>
      <c r="BC72" s="108">
        <v>82853.73</v>
      </c>
      <c r="BD72" s="108">
        <v>2170.2199999999998</v>
      </c>
      <c r="BE72" s="108"/>
      <c r="BG72" s="111">
        <v>143.55000000000001</v>
      </c>
      <c r="BH72" s="108">
        <v>-2170.2199999999998</v>
      </c>
      <c r="BI72" s="108">
        <v>-86.23</v>
      </c>
      <c r="BJ72" s="108"/>
      <c r="BK72" s="108"/>
      <c r="BL72" s="108"/>
      <c r="BM72" s="108">
        <v>2400</v>
      </c>
      <c r="BN72" s="108">
        <v>0</v>
      </c>
      <c r="BP72" s="111">
        <v>3582.0167999999999</v>
      </c>
      <c r="BQ72" s="108">
        <v>3298.7591000000002</v>
      </c>
      <c r="BR72" s="108">
        <v>-439.61630000000002</v>
      </c>
      <c r="BS72" s="108">
        <v>412.34179999999998</v>
      </c>
      <c r="BT72" s="108">
        <v>-27.2745</v>
      </c>
    </row>
    <row r="73" spans="2:72" customFormat="1" x14ac:dyDescent="0.3">
      <c r="B73" s="95"/>
      <c r="C73" s="95"/>
      <c r="D73" s="95"/>
      <c r="E73" s="95"/>
      <c r="F73" s="95"/>
      <c r="G73" s="95"/>
      <c r="H73" s="95"/>
      <c r="I73" s="95"/>
      <c r="J73" s="95"/>
      <c r="K73" s="95" t="s">
        <v>111</v>
      </c>
      <c r="L73" s="95"/>
      <c r="M73" s="102" t="s">
        <v>111</v>
      </c>
      <c r="N73" s="103">
        <v>2400</v>
      </c>
      <c r="O73" s="103">
        <v>2400</v>
      </c>
      <c r="P73" s="104">
        <v>1</v>
      </c>
      <c r="Q73" s="105">
        <v>2400</v>
      </c>
      <c r="R73" s="105"/>
      <c r="S73" s="105"/>
      <c r="T73" s="105">
        <v>2323.19</v>
      </c>
      <c r="U73" s="105">
        <v>76.81</v>
      </c>
      <c r="V73" s="106">
        <v>1.1251423523799999</v>
      </c>
      <c r="W73" s="105">
        <v>2133.0634249999998</v>
      </c>
      <c r="X73" s="105"/>
      <c r="Z73" s="107">
        <v>16529.53</v>
      </c>
      <c r="AA73" s="108">
        <v>18852.72</v>
      </c>
      <c r="AB73" s="108"/>
      <c r="AC73" s="108">
        <v>76.81</v>
      </c>
      <c r="AD73" s="109">
        <v>-2400</v>
      </c>
      <c r="AE73" s="109"/>
      <c r="AF73" s="109"/>
      <c r="AG73" s="109"/>
      <c r="AH73" s="109"/>
      <c r="AJ73" s="109">
        <v>16529.53</v>
      </c>
      <c r="AK73" s="110">
        <v>0</v>
      </c>
      <c r="AL73" s="64"/>
      <c r="AM73" s="109">
        <v>16800</v>
      </c>
      <c r="AN73" s="109">
        <v>16800</v>
      </c>
      <c r="AO73" s="109">
        <v>0</v>
      </c>
      <c r="AP73" s="109">
        <v>-270.47000000000003</v>
      </c>
      <c r="AQ73" s="109">
        <v>-270.47000000000003</v>
      </c>
      <c r="AR73" s="109">
        <v>0</v>
      </c>
      <c r="AT73" s="111">
        <v>15191.67</v>
      </c>
      <c r="AU73" s="111">
        <v>102385.84</v>
      </c>
      <c r="AV73" s="108">
        <v>102385.84</v>
      </c>
      <c r="AW73" s="108"/>
      <c r="AX73" s="108"/>
      <c r="AY73" s="108"/>
      <c r="AZ73" s="108"/>
      <c r="BA73" s="108"/>
      <c r="BB73" s="111">
        <v>87194.17</v>
      </c>
      <c r="BC73" s="108">
        <v>85023.95</v>
      </c>
      <c r="BD73" s="108">
        <v>2170.2199999999998</v>
      </c>
      <c r="BE73" s="108"/>
      <c r="BG73" s="111">
        <v>152.97</v>
      </c>
      <c r="BH73" s="108">
        <v>-2170.2199999999998</v>
      </c>
      <c r="BI73" s="108">
        <v>-76.81</v>
      </c>
      <c r="BJ73" s="108"/>
      <c r="BK73" s="108"/>
      <c r="BL73" s="108"/>
      <c r="BM73" s="108">
        <v>2400</v>
      </c>
      <c r="BN73" s="108">
        <v>0</v>
      </c>
      <c r="BP73" s="111">
        <v>3140.6107000000002</v>
      </c>
      <c r="BQ73" s="108">
        <v>2886.4173000000001</v>
      </c>
      <c r="BR73" s="108">
        <v>-441.40609999999998</v>
      </c>
      <c r="BS73" s="108">
        <v>412.34179999999998</v>
      </c>
      <c r="BT73" s="108">
        <v>-29.064299999999999</v>
      </c>
    </row>
    <row r="74" spans="2:72" customFormat="1" x14ac:dyDescent="0.3">
      <c r="B74" s="95"/>
      <c r="C74" s="95"/>
      <c r="D74" s="95"/>
      <c r="E74" s="95"/>
      <c r="F74" s="95"/>
      <c r="G74" s="95"/>
      <c r="H74" s="95"/>
      <c r="I74" s="95"/>
      <c r="J74" s="95"/>
      <c r="K74" s="95" t="s">
        <v>112</v>
      </c>
      <c r="L74" s="95"/>
      <c r="M74" s="102" t="s">
        <v>112</v>
      </c>
      <c r="N74" s="103">
        <v>2400</v>
      </c>
      <c r="O74" s="103">
        <v>2400</v>
      </c>
      <c r="P74" s="104">
        <v>1</v>
      </c>
      <c r="Q74" s="105">
        <v>2400</v>
      </c>
      <c r="R74" s="105"/>
      <c r="S74" s="105"/>
      <c r="T74" s="105">
        <v>2332.66</v>
      </c>
      <c r="U74" s="105">
        <v>67.34</v>
      </c>
      <c r="V74" s="106">
        <v>1.1297263219039999</v>
      </c>
      <c r="W74" s="105">
        <v>2124.4083220000002</v>
      </c>
      <c r="X74" s="105"/>
      <c r="Z74" s="107">
        <v>14196.87</v>
      </c>
      <c r="AA74" s="108">
        <v>16529.53</v>
      </c>
      <c r="AB74" s="108"/>
      <c r="AC74" s="108">
        <v>67.34</v>
      </c>
      <c r="AD74" s="109">
        <v>-2400</v>
      </c>
      <c r="AE74" s="109"/>
      <c r="AF74" s="109"/>
      <c r="AG74" s="109"/>
      <c r="AH74" s="109"/>
      <c r="AJ74" s="109">
        <v>14196.87</v>
      </c>
      <c r="AK74" s="110">
        <v>0</v>
      </c>
      <c r="AL74" s="64"/>
      <c r="AM74" s="109">
        <v>14400</v>
      </c>
      <c r="AN74" s="109">
        <v>14400</v>
      </c>
      <c r="AO74" s="109">
        <v>0</v>
      </c>
      <c r="AP74" s="109">
        <v>-203.13</v>
      </c>
      <c r="AQ74" s="109">
        <v>-203.13</v>
      </c>
      <c r="AR74" s="109">
        <v>0</v>
      </c>
      <c r="AT74" s="111">
        <v>13021.45</v>
      </c>
      <c r="AU74" s="111">
        <v>102385.84</v>
      </c>
      <c r="AV74" s="108">
        <v>102385.84</v>
      </c>
      <c r="AW74" s="108"/>
      <c r="AX74" s="108"/>
      <c r="AY74" s="108"/>
      <c r="AZ74" s="108"/>
      <c r="BA74" s="108"/>
      <c r="BB74" s="111">
        <v>89364.39</v>
      </c>
      <c r="BC74" s="108">
        <v>87194.17</v>
      </c>
      <c r="BD74" s="108">
        <v>2170.2199999999998</v>
      </c>
      <c r="BE74" s="108"/>
      <c r="BG74" s="111">
        <v>162.44</v>
      </c>
      <c r="BH74" s="108">
        <v>-2170.2199999999998</v>
      </c>
      <c r="BI74" s="108">
        <v>-67.34</v>
      </c>
      <c r="BJ74" s="108"/>
      <c r="BK74" s="108"/>
      <c r="BL74" s="108"/>
      <c r="BM74" s="108">
        <v>2400</v>
      </c>
      <c r="BN74" s="108">
        <v>0</v>
      </c>
      <c r="BP74" s="111">
        <v>2697.4052999999999</v>
      </c>
      <c r="BQ74" s="108">
        <v>2474.0754999999999</v>
      </c>
      <c r="BR74" s="108">
        <v>-443.2054</v>
      </c>
      <c r="BS74" s="108">
        <v>412.34179999999998</v>
      </c>
      <c r="BT74" s="108">
        <v>-30.863600000000002</v>
      </c>
    </row>
    <row r="75" spans="2:72" customFormat="1" x14ac:dyDescent="0.3">
      <c r="B75" s="95"/>
      <c r="C75" s="95"/>
      <c r="D75" s="95"/>
      <c r="E75" s="95"/>
      <c r="F75" s="95"/>
      <c r="G75" s="95"/>
      <c r="H75" s="95"/>
      <c r="I75" s="95"/>
      <c r="J75" s="95"/>
      <c r="K75" s="95" t="s">
        <v>113</v>
      </c>
      <c r="L75" s="95"/>
      <c r="M75" s="102" t="s">
        <v>113</v>
      </c>
      <c r="N75" s="103">
        <v>2400</v>
      </c>
      <c r="O75" s="103">
        <v>2400</v>
      </c>
      <c r="P75" s="104">
        <v>1</v>
      </c>
      <c r="Q75" s="105">
        <v>2400</v>
      </c>
      <c r="R75" s="105"/>
      <c r="S75" s="105"/>
      <c r="T75" s="105">
        <v>2342.16</v>
      </c>
      <c r="U75" s="105">
        <v>57.84</v>
      </c>
      <c r="V75" s="106">
        <v>1.1343289666659999</v>
      </c>
      <c r="W75" s="105">
        <v>2115.7883390000002</v>
      </c>
      <c r="X75" s="105"/>
      <c r="Z75" s="107">
        <v>11854.71</v>
      </c>
      <c r="AA75" s="108">
        <v>14196.87</v>
      </c>
      <c r="AB75" s="108"/>
      <c r="AC75" s="108">
        <v>57.84</v>
      </c>
      <c r="AD75" s="109">
        <v>-2400</v>
      </c>
      <c r="AE75" s="109"/>
      <c r="AF75" s="109"/>
      <c r="AG75" s="109"/>
      <c r="AH75" s="109"/>
      <c r="AJ75" s="109">
        <v>11854.71</v>
      </c>
      <c r="AK75" s="110">
        <v>0</v>
      </c>
      <c r="AL75" s="64"/>
      <c r="AM75" s="109">
        <v>12000</v>
      </c>
      <c r="AN75" s="109">
        <v>12000</v>
      </c>
      <c r="AO75" s="109">
        <v>0</v>
      </c>
      <c r="AP75" s="109">
        <v>-145.29</v>
      </c>
      <c r="AQ75" s="109">
        <v>-145.29</v>
      </c>
      <c r="AR75" s="109">
        <v>0</v>
      </c>
      <c r="AT75" s="111">
        <v>10851.23</v>
      </c>
      <c r="AU75" s="111">
        <v>102385.84</v>
      </c>
      <c r="AV75" s="108">
        <v>102385.84</v>
      </c>
      <c r="AW75" s="108"/>
      <c r="AX75" s="108"/>
      <c r="AY75" s="108"/>
      <c r="AZ75" s="108"/>
      <c r="BA75" s="108"/>
      <c r="BB75" s="111">
        <v>91534.61</v>
      </c>
      <c r="BC75" s="108">
        <v>89364.39</v>
      </c>
      <c r="BD75" s="108">
        <v>2170.2199999999998</v>
      </c>
      <c r="BE75" s="108"/>
      <c r="BG75" s="111">
        <v>171.94</v>
      </c>
      <c r="BH75" s="108">
        <v>-2170.2199999999998</v>
      </c>
      <c r="BI75" s="108">
        <v>-57.84</v>
      </c>
      <c r="BJ75" s="108"/>
      <c r="BK75" s="108"/>
      <c r="BL75" s="108"/>
      <c r="BM75" s="108">
        <v>2400</v>
      </c>
      <c r="BN75" s="108">
        <v>0</v>
      </c>
      <c r="BP75" s="111">
        <v>2252.3948999999998</v>
      </c>
      <c r="BQ75" s="108">
        <v>2061.7337000000002</v>
      </c>
      <c r="BR75" s="108">
        <v>-445.0104</v>
      </c>
      <c r="BS75" s="108">
        <v>412.34179999999998</v>
      </c>
      <c r="BT75" s="108">
        <v>-32.668599999999998</v>
      </c>
    </row>
    <row r="76" spans="2:72" customFormat="1" x14ac:dyDescent="0.3">
      <c r="B76" s="95"/>
      <c r="C76" s="95"/>
      <c r="D76" s="95"/>
      <c r="E76" s="95"/>
      <c r="F76" s="95"/>
      <c r="G76" s="95"/>
      <c r="H76" s="95"/>
      <c r="I76" s="95"/>
      <c r="J76" s="95"/>
      <c r="K76" s="95" t="s">
        <v>114</v>
      </c>
      <c r="L76" s="95"/>
      <c r="M76" s="102" t="s">
        <v>114</v>
      </c>
      <c r="N76" s="103">
        <v>2400</v>
      </c>
      <c r="O76" s="103">
        <v>2400</v>
      </c>
      <c r="P76" s="104">
        <v>1</v>
      </c>
      <c r="Q76" s="105">
        <v>2400</v>
      </c>
      <c r="R76" s="105"/>
      <c r="S76" s="105"/>
      <c r="T76" s="105">
        <v>2351.6999999999998</v>
      </c>
      <c r="U76" s="105">
        <v>48.3</v>
      </c>
      <c r="V76" s="106">
        <v>1.1389503638089999</v>
      </c>
      <c r="W76" s="105">
        <v>2107.2033299999998</v>
      </c>
      <c r="X76" s="105"/>
      <c r="Z76" s="107">
        <v>9503.01</v>
      </c>
      <c r="AA76" s="108">
        <v>11854.71</v>
      </c>
      <c r="AB76" s="108"/>
      <c r="AC76" s="108">
        <v>48.3</v>
      </c>
      <c r="AD76" s="109">
        <v>-2400</v>
      </c>
      <c r="AE76" s="109"/>
      <c r="AF76" s="109"/>
      <c r="AG76" s="109"/>
      <c r="AH76" s="109"/>
      <c r="AJ76" s="109">
        <v>9503.01</v>
      </c>
      <c r="AK76" s="110">
        <v>0</v>
      </c>
      <c r="AL76" s="64"/>
      <c r="AM76" s="109">
        <v>9600</v>
      </c>
      <c r="AN76" s="109">
        <v>9600</v>
      </c>
      <c r="AO76" s="109">
        <v>0</v>
      </c>
      <c r="AP76" s="109">
        <v>-96.99</v>
      </c>
      <c r="AQ76" s="109">
        <v>-96.99</v>
      </c>
      <c r="AR76" s="109">
        <v>0</v>
      </c>
      <c r="AT76" s="111">
        <v>8681.01</v>
      </c>
      <c r="AU76" s="111">
        <v>102385.84</v>
      </c>
      <c r="AV76" s="108">
        <v>102385.84</v>
      </c>
      <c r="AW76" s="108"/>
      <c r="AX76" s="108"/>
      <c r="AY76" s="108"/>
      <c r="AZ76" s="108"/>
      <c r="BA76" s="108"/>
      <c r="BB76" s="111">
        <v>93704.83</v>
      </c>
      <c r="BC76" s="108">
        <v>91534.61</v>
      </c>
      <c r="BD76" s="108">
        <v>2170.2199999999998</v>
      </c>
      <c r="BE76" s="108"/>
      <c r="BG76" s="111">
        <v>181.48</v>
      </c>
      <c r="BH76" s="108">
        <v>-2170.2199999999998</v>
      </c>
      <c r="BI76" s="108">
        <v>-48.3</v>
      </c>
      <c r="BJ76" s="108"/>
      <c r="BK76" s="108"/>
      <c r="BL76" s="108"/>
      <c r="BM76" s="108">
        <v>2400</v>
      </c>
      <c r="BN76" s="108">
        <v>0</v>
      </c>
      <c r="BP76" s="111">
        <v>1805.5718999999999</v>
      </c>
      <c r="BQ76" s="108">
        <v>1649.3919000000001</v>
      </c>
      <c r="BR76" s="108">
        <v>-446.82299999999998</v>
      </c>
      <c r="BS76" s="108">
        <v>412.34179999999998</v>
      </c>
      <c r="BT76" s="108">
        <v>-34.481200000000001</v>
      </c>
    </row>
    <row r="77" spans="2:72" customFormat="1" x14ac:dyDescent="0.3">
      <c r="B77" s="95"/>
      <c r="C77" s="95"/>
      <c r="D77" s="95"/>
      <c r="E77" s="95"/>
      <c r="F77" s="95"/>
      <c r="G77" s="95"/>
      <c r="H77" s="95"/>
      <c r="I77" s="95"/>
      <c r="J77" s="95"/>
      <c r="K77" s="95" t="s">
        <v>115</v>
      </c>
      <c r="L77" s="95"/>
      <c r="M77" s="102" t="s">
        <v>115</v>
      </c>
      <c r="N77" s="103">
        <v>2400</v>
      </c>
      <c r="O77" s="103">
        <v>2400</v>
      </c>
      <c r="P77" s="104">
        <v>1</v>
      </c>
      <c r="Q77" s="105">
        <v>2400</v>
      </c>
      <c r="R77" s="105"/>
      <c r="S77" s="105"/>
      <c r="T77" s="105">
        <v>2361.2800000000002</v>
      </c>
      <c r="U77" s="105">
        <v>38.72</v>
      </c>
      <c r="V77" s="106">
        <v>1.143590588571</v>
      </c>
      <c r="W77" s="105">
        <v>2098.6531580000001</v>
      </c>
      <c r="X77" s="105"/>
      <c r="Z77" s="107">
        <v>7141.73</v>
      </c>
      <c r="AA77" s="108">
        <v>9503.01</v>
      </c>
      <c r="AB77" s="108"/>
      <c r="AC77" s="108">
        <v>38.72</v>
      </c>
      <c r="AD77" s="109">
        <v>-2400</v>
      </c>
      <c r="AE77" s="109"/>
      <c r="AF77" s="109"/>
      <c r="AG77" s="109"/>
      <c r="AH77" s="109"/>
      <c r="AJ77" s="109">
        <v>7141.73</v>
      </c>
      <c r="AK77" s="110">
        <v>0</v>
      </c>
      <c r="AL77" s="64"/>
      <c r="AM77" s="109">
        <v>7200</v>
      </c>
      <c r="AN77" s="109">
        <v>7200</v>
      </c>
      <c r="AO77" s="109">
        <v>0</v>
      </c>
      <c r="AP77" s="109">
        <v>-58.27</v>
      </c>
      <c r="AQ77" s="109">
        <v>-58.27</v>
      </c>
      <c r="AR77" s="109">
        <v>0</v>
      </c>
      <c r="AT77" s="111">
        <v>6510.79</v>
      </c>
      <c r="AU77" s="111">
        <v>102385.84</v>
      </c>
      <c r="AV77" s="108">
        <v>102385.84</v>
      </c>
      <c r="AW77" s="108"/>
      <c r="AX77" s="108"/>
      <c r="AY77" s="108"/>
      <c r="AZ77" s="108"/>
      <c r="BA77" s="108"/>
      <c r="BB77" s="111">
        <v>95875.05</v>
      </c>
      <c r="BC77" s="108">
        <v>93704.83</v>
      </c>
      <c r="BD77" s="108">
        <v>2170.2199999999998</v>
      </c>
      <c r="BE77" s="108"/>
      <c r="BG77" s="111">
        <v>191.06</v>
      </c>
      <c r="BH77" s="108">
        <v>-2170.2199999999998</v>
      </c>
      <c r="BI77" s="108">
        <v>-38.72</v>
      </c>
      <c r="BJ77" s="108"/>
      <c r="BK77" s="108"/>
      <c r="BL77" s="108"/>
      <c r="BM77" s="108">
        <v>2400</v>
      </c>
      <c r="BN77" s="108">
        <v>0</v>
      </c>
      <c r="BP77" s="111">
        <v>1356.9286999999999</v>
      </c>
      <c r="BQ77" s="108">
        <v>1237.0500999999999</v>
      </c>
      <c r="BR77" s="108">
        <v>-448.64319999999998</v>
      </c>
      <c r="BS77" s="108">
        <v>412.34179999999998</v>
      </c>
      <c r="BT77" s="108">
        <v>-36.301400000000001</v>
      </c>
    </row>
    <row r="78" spans="2:72" customFormat="1" x14ac:dyDescent="0.3">
      <c r="B78" s="95"/>
      <c r="C78" s="95"/>
      <c r="D78" s="95"/>
      <c r="E78" s="95"/>
      <c r="F78" s="95"/>
      <c r="G78" s="95"/>
      <c r="H78" s="95"/>
      <c r="I78" s="95"/>
      <c r="J78" s="95"/>
      <c r="K78" s="95" t="s">
        <v>116</v>
      </c>
      <c r="L78" s="95"/>
      <c r="M78" s="102" t="s">
        <v>116</v>
      </c>
      <c r="N78" s="103">
        <v>2400</v>
      </c>
      <c r="O78" s="103">
        <v>2400</v>
      </c>
      <c r="P78" s="104">
        <v>1</v>
      </c>
      <c r="Q78" s="105">
        <v>2400</v>
      </c>
      <c r="R78" s="105"/>
      <c r="S78" s="105"/>
      <c r="T78" s="105">
        <v>2370.9</v>
      </c>
      <c r="U78" s="105">
        <v>29.1</v>
      </c>
      <c r="V78" s="106">
        <v>1.148249718095</v>
      </c>
      <c r="W78" s="105">
        <v>2090.1376780000001</v>
      </c>
      <c r="X78" s="105"/>
      <c r="Z78" s="107">
        <v>4770.82</v>
      </c>
      <c r="AA78" s="108">
        <v>7141.73</v>
      </c>
      <c r="AB78" s="108"/>
      <c r="AC78" s="108">
        <v>29.1</v>
      </c>
      <c r="AD78" s="109">
        <v>-2400</v>
      </c>
      <c r="AE78" s="109"/>
      <c r="AF78" s="109"/>
      <c r="AG78" s="109"/>
      <c r="AH78" s="109"/>
      <c r="AJ78" s="109">
        <v>4770.82</v>
      </c>
      <c r="AK78" s="110">
        <v>0</v>
      </c>
      <c r="AL78" s="64"/>
      <c r="AM78" s="109">
        <v>4800</v>
      </c>
      <c r="AN78" s="109">
        <v>4800</v>
      </c>
      <c r="AO78" s="109">
        <v>0</v>
      </c>
      <c r="AP78" s="109">
        <v>-29.18</v>
      </c>
      <c r="AQ78" s="109">
        <v>-29.18</v>
      </c>
      <c r="AR78" s="109">
        <v>0</v>
      </c>
      <c r="AT78" s="111">
        <v>4340.57</v>
      </c>
      <c r="AU78" s="111">
        <v>102385.84</v>
      </c>
      <c r="AV78" s="108">
        <v>102385.84</v>
      </c>
      <c r="AW78" s="108"/>
      <c r="AX78" s="108"/>
      <c r="AY78" s="108"/>
      <c r="AZ78" s="108"/>
      <c r="BA78" s="108"/>
      <c r="BB78" s="111">
        <v>98045.27</v>
      </c>
      <c r="BC78" s="108">
        <v>95875.05</v>
      </c>
      <c r="BD78" s="108">
        <v>2170.2199999999998</v>
      </c>
      <c r="BE78" s="108"/>
      <c r="BG78" s="111">
        <v>200.68</v>
      </c>
      <c r="BH78" s="108">
        <v>-2170.2199999999998</v>
      </c>
      <c r="BI78" s="108">
        <v>-29.1</v>
      </c>
      <c r="BJ78" s="108"/>
      <c r="BK78" s="108"/>
      <c r="BL78" s="108"/>
      <c r="BM78" s="108">
        <v>2400</v>
      </c>
      <c r="BN78" s="108">
        <v>0</v>
      </c>
      <c r="BP78" s="111">
        <v>906.45579999999995</v>
      </c>
      <c r="BQ78" s="108">
        <v>824.70830000000001</v>
      </c>
      <c r="BR78" s="108">
        <v>-450.47289999999998</v>
      </c>
      <c r="BS78" s="108">
        <v>412.34179999999998</v>
      </c>
      <c r="BT78" s="108">
        <v>-38.131100000000004</v>
      </c>
    </row>
    <row r="79" spans="2:72" customFormat="1" x14ac:dyDescent="0.3">
      <c r="B79" s="95"/>
      <c r="C79" s="95"/>
      <c r="D79" s="95"/>
      <c r="E79" s="95"/>
      <c r="F79" s="95"/>
      <c r="G79" s="95"/>
      <c r="H79" s="95"/>
      <c r="I79" s="95"/>
      <c r="J79" s="95"/>
      <c r="K79" s="95" t="s">
        <v>117</v>
      </c>
      <c r="L79" s="95"/>
      <c r="M79" s="102" t="s">
        <v>117</v>
      </c>
      <c r="N79" s="103">
        <v>2400</v>
      </c>
      <c r="O79" s="103">
        <v>2400</v>
      </c>
      <c r="P79" s="104">
        <v>1</v>
      </c>
      <c r="Q79" s="105">
        <v>2400</v>
      </c>
      <c r="R79" s="105"/>
      <c r="S79" s="105"/>
      <c r="T79" s="105">
        <v>2380.56</v>
      </c>
      <c r="U79" s="105">
        <v>19.440000000000001</v>
      </c>
      <c r="V79" s="106">
        <v>1.1529278295230001</v>
      </c>
      <c r="W79" s="105">
        <v>2081.656751</v>
      </c>
      <c r="X79" s="105"/>
      <c r="Z79" s="107">
        <v>2390.2600000000002</v>
      </c>
      <c r="AA79" s="108">
        <v>4770.82</v>
      </c>
      <c r="AB79" s="108"/>
      <c r="AC79" s="108">
        <v>19.440000000000001</v>
      </c>
      <c r="AD79" s="109">
        <v>-2400</v>
      </c>
      <c r="AE79" s="109"/>
      <c r="AF79" s="109"/>
      <c r="AG79" s="109"/>
      <c r="AH79" s="109"/>
      <c r="AJ79" s="109">
        <v>2390.2600000000002</v>
      </c>
      <c r="AK79" s="110">
        <v>0</v>
      </c>
      <c r="AL79" s="64"/>
      <c r="AM79" s="109">
        <v>2400</v>
      </c>
      <c r="AN79" s="109">
        <v>2400</v>
      </c>
      <c r="AO79" s="109">
        <v>0</v>
      </c>
      <c r="AP79" s="109">
        <v>-9.74</v>
      </c>
      <c r="AQ79" s="109">
        <v>-9.74</v>
      </c>
      <c r="AR79" s="109">
        <v>0</v>
      </c>
      <c r="AT79" s="111">
        <v>2170.35</v>
      </c>
      <c r="AU79" s="111">
        <v>102385.84</v>
      </c>
      <c r="AV79" s="108">
        <v>102385.84</v>
      </c>
      <c r="AW79" s="108"/>
      <c r="AX79" s="108"/>
      <c r="AY79" s="108"/>
      <c r="AZ79" s="108"/>
      <c r="BA79" s="108"/>
      <c r="BB79" s="111">
        <v>100215.49</v>
      </c>
      <c r="BC79" s="108">
        <v>98045.27</v>
      </c>
      <c r="BD79" s="108">
        <v>2170.2199999999998</v>
      </c>
      <c r="BE79" s="108"/>
      <c r="BG79" s="111">
        <v>210.34</v>
      </c>
      <c r="BH79" s="108">
        <v>-2170.2199999999998</v>
      </c>
      <c r="BI79" s="108">
        <v>-19.440000000000001</v>
      </c>
      <c r="BJ79" s="108"/>
      <c r="BK79" s="108"/>
      <c r="BL79" s="108"/>
      <c r="BM79" s="108">
        <v>2400</v>
      </c>
      <c r="BN79" s="108">
        <v>0</v>
      </c>
      <c r="BP79" s="111">
        <v>454.14940000000001</v>
      </c>
      <c r="BQ79" s="108">
        <v>412.36649999999997</v>
      </c>
      <c r="BR79" s="108">
        <v>-452.3064</v>
      </c>
      <c r="BS79" s="108">
        <v>412.34179999999998</v>
      </c>
      <c r="BT79" s="108">
        <v>-39.964599999999997</v>
      </c>
    </row>
    <row r="80" spans="2:72" customFormat="1" x14ac:dyDescent="0.3">
      <c r="B80" s="95"/>
      <c r="C80" s="95"/>
      <c r="D80" s="95"/>
      <c r="E80" s="95"/>
      <c r="F80" s="95"/>
      <c r="G80" s="95"/>
      <c r="H80" s="95"/>
      <c r="I80" s="95"/>
      <c r="J80" s="95"/>
      <c r="K80" s="95" t="s">
        <v>118</v>
      </c>
      <c r="L80" s="95"/>
      <c r="M80" s="102" t="s">
        <v>118</v>
      </c>
      <c r="N80" s="103">
        <v>2400</v>
      </c>
      <c r="O80" s="103">
        <v>2400</v>
      </c>
      <c r="P80" s="104">
        <v>1</v>
      </c>
      <c r="Q80" s="105">
        <v>2400</v>
      </c>
      <c r="R80" s="105"/>
      <c r="S80" s="105"/>
      <c r="T80" s="105">
        <v>2390.2600000000002</v>
      </c>
      <c r="U80" s="105">
        <v>9.74</v>
      </c>
      <c r="V80" s="106">
        <v>1.1576249999999999</v>
      </c>
      <c r="W80" s="105">
        <v>2073.2102359999999</v>
      </c>
      <c r="X80" s="105"/>
      <c r="Z80" s="107">
        <v>0</v>
      </c>
      <c r="AA80" s="108">
        <v>2390.2600000000002</v>
      </c>
      <c r="AB80" s="108"/>
      <c r="AC80" s="108">
        <v>9.74</v>
      </c>
      <c r="AD80" s="109">
        <v>-2400</v>
      </c>
      <c r="AE80" s="109"/>
      <c r="AF80" s="109"/>
      <c r="AG80" s="109"/>
      <c r="AH80" s="109"/>
      <c r="AJ80" s="109"/>
      <c r="AK80" s="110">
        <v>0</v>
      </c>
      <c r="AL80" s="64"/>
      <c r="AM80" s="109">
        <v>0</v>
      </c>
      <c r="AN80" s="109">
        <v>0</v>
      </c>
      <c r="AO80" s="109">
        <v>0</v>
      </c>
      <c r="AP80" s="109">
        <v>0</v>
      </c>
      <c r="AQ80" s="109">
        <v>0</v>
      </c>
      <c r="AR80" s="109">
        <v>0</v>
      </c>
      <c r="AT80" s="111">
        <v>0</v>
      </c>
      <c r="AU80" s="111"/>
      <c r="AV80" s="108">
        <v>102385.84</v>
      </c>
      <c r="AW80" s="108"/>
      <c r="AX80" s="108"/>
      <c r="AY80" s="108"/>
      <c r="AZ80" s="108"/>
      <c r="BA80" s="108">
        <v>-102385.84</v>
      </c>
      <c r="BB80" s="111"/>
      <c r="BC80" s="108">
        <v>100215.49</v>
      </c>
      <c r="BD80" s="108">
        <v>2170.35</v>
      </c>
      <c r="BE80" s="108">
        <v>-102385.84</v>
      </c>
      <c r="BG80" s="111">
        <v>219.91</v>
      </c>
      <c r="BH80" s="108">
        <v>-2170.35</v>
      </c>
      <c r="BI80" s="108">
        <v>-9.74</v>
      </c>
      <c r="BJ80" s="108"/>
      <c r="BK80" s="108"/>
      <c r="BL80" s="108"/>
      <c r="BM80" s="108">
        <v>2400</v>
      </c>
      <c r="BN80" s="108">
        <v>0</v>
      </c>
      <c r="BP80" s="111">
        <v>0</v>
      </c>
      <c r="BQ80" s="108">
        <v>0</v>
      </c>
      <c r="BR80" s="108">
        <v>-454.14940000000001</v>
      </c>
      <c r="BS80" s="108">
        <v>412.36649999999997</v>
      </c>
      <c r="BT80" s="108">
        <v>-41.782899999999998</v>
      </c>
    </row>
    <row r="81" spans="11:72" customFormat="1" hidden="1" x14ac:dyDescent="0.3">
      <c r="K81" t="s">
        <v>163</v>
      </c>
      <c r="L81" t="s">
        <v>163</v>
      </c>
      <c r="M81" t="s">
        <v>163</v>
      </c>
      <c r="N81" t="s">
        <v>163</v>
      </c>
      <c r="O81" t="s">
        <v>163</v>
      </c>
      <c r="P81" t="s">
        <v>163</v>
      </c>
      <c r="Q81" t="s">
        <v>163</v>
      </c>
      <c r="R81" t="s">
        <v>163</v>
      </c>
      <c r="S81" t="s">
        <v>163</v>
      </c>
      <c r="T81" t="s">
        <v>163</v>
      </c>
      <c r="U81" t="s">
        <v>163</v>
      </c>
      <c r="V81" t="s">
        <v>163</v>
      </c>
      <c r="W81" t="s">
        <v>163</v>
      </c>
      <c r="X81" t="s">
        <v>163</v>
      </c>
      <c r="Y81" t="s">
        <v>163</v>
      </c>
      <c r="Z81" t="s">
        <v>163</v>
      </c>
      <c r="AA81" t="s">
        <v>163</v>
      </c>
      <c r="AB81" t="s">
        <v>163</v>
      </c>
      <c r="AC81" t="s">
        <v>163</v>
      </c>
      <c r="AD81" t="s">
        <v>163</v>
      </c>
      <c r="AE81" t="s">
        <v>163</v>
      </c>
      <c r="AF81" t="s">
        <v>163</v>
      </c>
      <c r="AG81" t="s">
        <v>163</v>
      </c>
      <c r="AH81" t="s">
        <v>163</v>
      </c>
      <c r="AI81" t="s">
        <v>163</v>
      </c>
      <c r="AJ81" t="s">
        <v>163</v>
      </c>
      <c r="AK81" t="s">
        <v>163</v>
      </c>
      <c r="AL81" t="s">
        <v>163</v>
      </c>
      <c r="AM81" t="s">
        <v>163</v>
      </c>
      <c r="AN81" t="s">
        <v>163</v>
      </c>
      <c r="AO81" t="s">
        <v>163</v>
      </c>
      <c r="AP81" t="s">
        <v>163</v>
      </c>
      <c r="AQ81" t="s">
        <v>163</v>
      </c>
      <c r="AR81" t="s">
        <v>163</v>
      </c>
      <c r="AS81" t="s">
        <v>163</v>
      </c>
      <c r="AT81" t="s">
        <v>163</v>
      </c>
      <c r="AU81" t="s">
        <v>163</v>
      </c>
      <c r="AV81" t="s">
        <v>163</v>
      </c>
      <c r="AW81" t="s">
        <v>163</v>
      </c>
      <c r="AX81" t="s">
        <v>163</v>
      </c>
      <c r="AY81" t="s">
        <v>163</v>
      </c>
      <c r="AZ81" t="s">
        <v>163</v>
      </c>
      <c r="BA81" t="s">
        <v>163</v>
      </c>
      <c r="BB81" t="s">
        <v>163</v>
      </c>
      <c r="BC81" t="s">
        <v>163</v>
      </c>
      <c r="BD81" t="s">
        <v>163</v>
      </c>
      <c r="BE81" t="s">
        <v>163</v>
      </c>
      <c r="BF81" t="s">
        <v>163</v>
      </c>
      <c r="BG81" t="s">
        <v>163</v>
      </c>
      <c r="BH81" t="s">
        <v>163</v>
      </c>
      <c r="BI81" t="s">
        <v>163</v>
      </c>
      <c r="BJ81" t="s">
        <v>163</v>
      </c>
      <c r="BK81" t="s">
        <v>163</v>
      </c>
      <c r="BL81" t="s">
        <v>163</v>
      </c>
      <c r="BM81" t="s">
        <v>163</v>
      </c>
      <c r="BN81" t="s">
        <v>163</v>
      </c>
      <c r="BO81" t="s">
        <v>163</v>
      </c>
      <c r="BP81" t="s">
        <v>163</v>
      </c>
      <c r="BQ81" t="s">
        <v>163</v>
      </c>
      <c r="BR81" t="s">
        <v>163</v>
      </c>
      <c r="BS81" t="s">
        <v>163</v>
      </c>
      <c r="BT81" t="s">
        <v>163</v>
      </c>
    </row>
    <row r="82" spans="11:72" customFormat="1" hidden="1" x14ac:dyDescent="0.3"/>
    <row r="83" spans="11:72" customFormat="1" hidden="1" x14ac:dyDescent="0.3"/>
    <row r="84" spans="11:72" customFormat="1" hidden="1" x14ac:dyDescent="0.3"/>
    <row r="85" spans="11:72" customFormat="1" hidden="1" x14ac:dyDescent="0.3"/>
    <row r="86" spans="11:72" customFormat="1" hidden="1" x14ac:dyDescent="0.3"/>
    <row r="87" spans="11:72" customFormat="1" hidden="1" x14ac:dyDescent="0.3"/>
    <row r="88" spans="11:72" customFormat="1" hidden="1" x14ac:dyDescent="0.3"/>
    <row r="89" spans="11:72" customFormat="1" hidden="1" x14ac:dyDescent="0.3"/>
    <row r="90" spans="11:72" customFormat="1" hidden="1" x14ac:dyDescent="0.3"/>
    <row r="91" spans="11:72" customFormat="1" hidden="1" x14ac:dyDescent="0.3"/>
    <row r="92" spans="11:72" customFormat="1" hidden="1" x14ac:dyDescent="0.3"/>
    <row r="93" spans="11:72" customFormat="1" hidden="1" x14ac:dyDescent="0.3"/>
    <row r="94" spans="11:72" customFormat="1" hidden="1" x14ac:dyDescent="0.3"/>
    <row r="95" spans="11:72" customFormat="1" hidden="1" x14ac:dyDescent="0.3"/>
    <row r="96" spans="11:72" customFormat="1" hidden="1" x14ac:dyDescent="0.3"/>
    <row r="97" customFormat="1" hidden="1" x14ac:dyDescent="0.3"/>
    <row r="98" customFormat="1" hidden="1" x14ac:dyDescent="0.3"/>
    <row r="99" customFormat="1" hidden="1" x14ac:dyDescent="0.3"/>
    <row r="100" customFormat="1" hidden="1" x14ac:dyDescent="0.3"/>
    <row r="101" customFormat="1" hidden="1" x14ac:dyDescent="0.3"/>
    <row r="102" customFormat="1" hidden="1" x14ac:dyDescent="0.3"/>
    <row r="103" customFormat="1" hidden="1" x14ac:dyDescent="0.3"/>
    <row r="104" customFormat="1" hidden="1" x14ac:dyDescent="0.3"/>
    <row r="105" customFormat="1" hidden="1" x14ac:dyDescent="0.3"/>
    <row r="106" customFormat="1" hidden="1" x14ac:dyDescent="0.3"/>
    <row r="107" customFormat="1" hidden="1" x14ac:dyDescent="0.3"/>
    <row r="108" customFormat="1" hidden="1" x14ac:dyDescent="0.3"/>
    <row r="109" customFormat="1" hidden="1" x14ac:dyDescent="0.3"/>
    <row r="110" customFormat="1" hidden="1" x14ac:dyDescent="0.3"/>
    <row r="111" customFormat="1" hidden="1" x14ac:dyDescent="0.3"/>
    <row r="112" customFormat="1" hidden="1" x14ac:dyDescent="0.3"/>
    <row r="113" customFormat="1" hidden="1" x14ac:dyDescent="0.3"/>
    <row r="114" customFormat="1" hidden="1" x14ac:dyDescent="0.3"/>
    <row r="115" customFormat="1" hidden="1" x14ac:dyDescent="0.3"/>
    <row r="116" customFormat="1" hidden="1" x14ac:dyDescent="0.3"/>
    <row r="117" customFormat="1" hidden="1" x14ac:dyDescent="0.3"/>
    <row r="118" customFormat="1" hidden="1" x14ac:dyDescent="0.3"/>
    <row r="119" customFormat="1" hidden="1" x14ac:dyDescent="0.3"/>
    <row r="120" customFormat="1" hidden="1" x14ac:dyDescent="0.3"/>
    <row r="121" customFormat="1" hidden="1" x14ac:dyDescent="0.3"/>
    <row r="122" customFormat="1" hidden="1" x14ac:dyDescent="0.3"/>
    <row r="123" customFormat="1" hidden="1" x14ac:dyDescent="0.3"/>
    <row r="124" customFormat="1" hidden="1" x14ac:dyDescent="0.3"/>
    <row r="125" customFormat="1" hidden="1" x14ac:dyDescent="0.3"/>
    <row r="126" customFormat="1" hidden="1" x14ac:dyDescent="0.3"/>
    <row r="127" customFormat="1" hidden="1" x14ac:dyDescent="0.3"/>
    <row r="128" customFormat="1" hidden="1" x14ac:dyDescent="0.3"/>
    <row r="129" customFormat="1" hidden="1" x14ac:dyDescent="0.3"/>
    <row r="130" customFormat="1" hidden="1" x14ac:dyDescent="0.3"/>
    <row r="131" customFormat="1" hidden="1" x14ac:dyDescent="0.3"/>
    <row r="132" customFormat="1" hidden="1" x14ac:dyDescent="0.3"/>
    <row r="133" customFormat="1" hidden="1" x14ac:dyDescent="0.3"/>
    <row r="134" customFormat="1" hidden="1" x14ac:dyDescent="0.3"/>
    <row r="135" customFormat="1" hidden="1" x14ac:dyDescent="0.3"/>
    <row r="136" customFormat="1" hidden="1" x14ac:dyDescent="0.3"/>
    <row r="137" customFormat="1" hidden="1" x14ac:dyDescent="0.3"/>
    <row r="138" customFormat="1" hidden="1" x14ac:dyDescent="0.3"/>
    <row r="139" customFormat="1" hidden="1" x14ac:dyDescent="0.3"/>
    <row r="140" customFormat="1" hidden="1" x14ac:dyDescent="0.3"/>
    <row r="141" customFormat="1" hidden="1" x14ac:dyDescent="0.3"/>
    <row r="142" customFormat="1" hidden="1" x14ac:dyDescent="0.3"/>
    <row r="143" customFormat="1" hidden="1" x14ac:dyDescent="0.3"/>
    <row r="144" customFormat="1" hidden="1" x14ac:dyDescent="0.3"/>
    <row r="145" customFormat="1" hidden="1" x14ac:dyDescent="0.3"/>
    <row r="146" customFormat="1" hidden="1" x14ac:dyDescent="0.3"/>
    <row r="147" customFormat="1" hidden="1" x14ac:dyDescent="0.3"/>
    <row r="148" customFormat="1" hidden="1" x14ac:dyDescent="0.3"/>
    <row r="149" customFormat="1" hidden="1" x14ac:dyDescent="0.3"/>
    <row r="150" customFormat="1" hidden="1" x14ac:dyDescent="0.3"/>
    <row r="151" customFormat="1" hidden="1" x14ac:dyDescent="0.3"/>
    <row r="152" customFormat="1" hidden="1" x14ac:dyDescent="0.3"/>
    <row r="153" customFormat="1" hidden="1" x14ac:dyDescent="0.3"/>
    <row r="154" customFormat="1" hidden="1" x14ac:dyDescent="0.3"/>
    <row r="155" customFormat="1" hidden="1" x14ac:dyDescent="0.3"/>
    <row r="156" customFormat="1" hidden="1" x14ac:dyDescent="0.3"/>
    <row r="157" customFormat="1" hidden="1" x14ac:dyDescent="0.3"/>
    <row r="158" customFormat="1" hidden="1" x14ac:dyDescent="0.3"/>
    <row r="159" customFormat="1" hidden="1" x14ac:dyDescent="0.3"/>
    <row r="160" customFormat="1" hidden="1" x14ac:dyDescent="0.3"/>
    <row r="161" customFormat="1" hidden="1" x14ac:dyDescent="0.3"/>
    <row r="162" customFormat="1" hidden="1" x14ac:dyDescent="0.3"/>
    <row r="163" customFormat="1" hidden="1" x14ac:dyDescent="0.3"/>
    <row r="164" customFormat="1" hidden="1" x14ac:dyDescent="0.3"/>
    <row r="165" customFormat="1" hidden="1" x14ac:dyDescent="0.3"/>
    <row r="166" customFormat="1" hidden="1" x14ac:dyDescent="0.3"/>
    <row r="167" customFormat="1" hidden="1" x14ac:dyDescent="0.3"/>
    <row r="168" customFormat="1" hidden="1" x14ac:dyDescent="0.3"/>
    <row r="169" customFormat="1" hidden="1" x14ac:dyDescent="0.3"/>
    <row r="170" customFormat="1" hidden="1" x14ac:dyDescent="0.3"/>
    <row r="171" customFormat="1" hidden="1" x14ac:dyDescent="0.3"/>
    <row r="172" customFormat="1" hidden="1" x14ac:dyDescent="0.3"/>
    <row r="173" customFormat="1" hidden="1" x14ac:dyDescent="0.3"/>
    <row r="174" customFormat="1" hidden="1" x14ac:dyDescent="0.3"/>
    <row r="175" customFormat="1" hidden="1" x14ac:dyDescent="0.3"/>
    <row r="176" customFormat="1" hidden="1" x14ac:dyDescent="0.3"/>
    <row r="177" customFormat="1" hidden="1" x14ac:dyDescent="0.3"/>
    <row r="178" customFormat="1" hidden="1" x14ac:dyDescent="0.3"/>
    <row r="179" customFormat="1" hidden="1" x14ac:dyDescent="0.3"/>
    <row r="180" customFormat="1" hidden="1" x14ac:dyDescent="0.3"/>
    <row r="181" customFormat="1" hidden="1" x14ac:dyDescent="0.3"/>
    <row r="182" customFormat="1" hidden="1" x14ac:dyDescent="0.3"/>
    <row r="183" customFormat="1" hidden="1" x14ac:dyDescent="0.3"/>
    <row r="184" customFormat="1" hidden="1" x14ac:dyDescent="0.3"/>
    <row r="185" customFormat="1" hidden="1" x14ac:dyDescent="0.3"/>
    <row r="186" customFormat="1" hidden="1" x14ac:dyDescent="0.3"/>
    <row r="187" customFormat="1" hidden="1" x14ac:dyDescent="0.3"/>
    <row r="188" customFormat="1" hidden="1" x14ac:dyDescent="0.3"/>
    <row r="189" customFormat="1" hidden="1" x14ac:dyDescent="0.3"/>
    <row r="190" customFormat="1" hidden="1" x14ac:dyDescent="0.3"/>
    <row r="191" customFormat="1" hidden="1" x14ac:dyDescent="0.3"/>
    <row r="192" customFormat="1" hidden="1" x14ac:dyDescent="0.3"/>
    <row r="193" customFormat="1" hidden="1" x14ac:dyDescent="0.3"/>
    <row r="194" customFormat="1" hidden="1" x14ac:dyDescent="0.3"/>
    <row r="195" customFormat="1" hidden="1" x14ac:dyDescent="0.3"/>
    <row r="196" customFormat="1" hidden="1" x14ac:dyDescent="0.3"/>
    <row r="197" customFormat="1" hidden="1" x14ac:dyDescent="0.3"/>
    <row r="198" customFormat="1" hidden="1" x14ac:dyDescent="0.3"/>
    <row r="199" customFormat="1" hidden="1" x14ac:dyDescent="0.3"/>
    <row r="200" customFormat="1" hidden="1" x14ac:dyDescent="0.3"/>
    <row r="201" customFormat="1" hidden="1" x14ac:dyDescent="0.3"/>
    <row r="202" customFormat="1" hidden="1" x14ac:dyDescent="0.3"/>
    <row r="203" customFormat="1" hidden="1" x14ac:dyDescent="0.3"/>
    <row r="204" customFormat="1" hidden="1" x14ac:dyDescent="0.3"/>
    <row r="205" customFormat="1" hidden="1" x14ac:dyDescent="0.3"/>
    <row r="206" customFormat="1" hidden="1" x14ac:dyDescent="0.3"/>
    <row r="207" customFormat="1" hidden="1" x14ac:dyDescent="0.3"/>
    <row r="208" customFormat="1" hidden="1" x14ac:dyDescent="0.3"/>
    <row r="209" customFormat="1" hidden="1" x14ac:dyDescent="0.3"/>
    <row r="210" customFormat="1" hidden="1" x14ac:dyDescent="0.3"/>
    <row r="211" customFormat="1" hidden="1" x14ac:dyDescent="0.3"/>
    <row r="212" customFormat="1" hidden="1" x14ac:dyDescent="0.3"/>
    <row r="213" customFormat="1" hidden="1" x14ac:dyDescent="0.3"/>
    <row r="214" customFormat="1" hidden="1" x14ac:dyDescent="0.3"/>
    <row r="215" customFormat="1" hidden="1" x14ac:dyDescent="0.3"/>
    <row r="216" customFormat="1" hidden="1" x14ac:dyDescent="0.3"/>
    <row r="217" customFormat="1" hidden="1" x14ac:dyDescent="0.3"/>
    <row r="218" customFormat="1" hidden="1" x14ac:dyDescent="0.3"/>
    <row r="219" customFormat="1" hidden="1" x14ac:dyDescent="0.3"/>
    <row r="220" customFormat="1" hidden="1" x14ac:dyDescent="0.3"/>
    <row r="221" customFormat="1" hidden="1" x14ac:dyDescent="0.3"/>
    <row r="222" customFormat="1" hidden="1" x14ac:dyDescent="0.3"/>
    <row r="223" customFormat="1" hidden="1" x14ac:dyDescent="0.3"/>
    <row r="224" customFormat="1" hidden="1" x14ac:dyDescent="0.3"/>
    <row r="225" customFormat="1" hidden="1" x14ac:dyDescent="0.3"/>
    <row r="226" customFormat="1" hidden="1" x14ac:dyDescent="0.3"/>
    <row r="227" customFormat="1" hidden="1" x14ac:dyDescent="0.3"/>
    <row r="228" customFormat="1" hidden="1" x14ac:dyDescent="0.3"/>
    <row r="229" customFormat="1" hidden="1" x14ac:dyDescent="0.3"/>
    <row r="230" customFormat="1" hidden="1" x14ac:dyDescent="0.3"/>
    <row r="231" customFormat="1" hidden="1" x14ac:dyDescent="0.3"/>
    <row r="232" customFormat="1" hidden="1" x14ac:dyDescent="0.3"/>
    <row r="233" customFormat="1" hidden="1" x14ac:dyDescent="0.3"/>
    <row r="234" customFormat="1" hidden="1" x14ac:dyDescent="0.3"/>
    <row r="235" customFormat="1" hidden="1" x14ac:dyDescent="0.3"/>
    <row r="236" customFormat="1" hidden="1" x14ac:dyDescent="0.3"/>
    <row r="237" customFormat="1" hidden="1" x14ac:dyDescent="0.3"/>
    <row r="238" customFormat="1" hidden="1" x14ac:dyDescent="0.3"/>
    <row r="239" customFormat="1" hidden="1" x14ac:dyDescent="0.3"/>
    <row r="240" customFormat="1" hidden="1" x14ac:dyDescent="0.3"/>
    <row r="241" customFormat="1" hidden="1" x14ac:dyDescent="0.3"/>
    <row r="242" customFormat="1" hidden="1" x14ac:dyDescent="0.3"/>
    <row r="243" customFormat="1" hidden="1" x14ac:dyDescent="0.3"/>
    <row r="244" customFormat="1" hidden="1" x14ac:dyDescent="0.3"/>
    <row r="245" customFormat="1" hidden="1" x14ac:dyDescent="0.3"/>
    <row r="246" customFormat="1" hidden="1" x14ac:dyDescent="0.3"/>
    <row r="247" customFormat="1" hidden="1" x14ac:dyDescent="0.3"/>
    <row r="248" customFormat="1" hidden="1" x14ac:dyDescent="0.3"/>
    <row r="249" customFormat="1" hidden="1" x14ac:dyDescent="0.3"/>
    <row r="250" customFormat="1" hidden="1" x14ac:dyDescent="0.3"/>
    <row r="251" customFormat="1" hidden="1" x14ac:dyDescent="0.3"/>
    <row r="252" customFormat="1" hidden="1" x14ac:dyDescent="0.3"/>
    <row r="253" customFormat="1" hidden="1" x14ac:dyDescent="0.3"/>
    <row r="254" customFormat="1" hidden="1" x14ac:dyDescent="0.3"/>
    <row r="255" customFormat="1" hidden="1" x14ac:dyDescent="0.3"/>
    <row r="256" customFormat="1" hidden="1" x14ac:dyDescent="0.3"/>
    <row r="257" customFormat="1" hidden="1" x14ac:dyDescent="0.3"/>
    <row r="258" customFormat="1" hidden="1" x14ac:dyDescent="0.3"/>
    <row r="259" customFormat="1" hidden="1" x14ac:dyDescent="0.3"/>
    <row r="260" customFormat="1" hidden="1" x14ac:dyDescent="0.3"/>
    <row r="261" customFormat="1" hidden="1" x14ac:dyDescent="0.3"/>
    <row r="262" customFormat="1" hidden="1" x14ac:dyDescent="0.3"/>
    <row r="263" customFormat="1" hidden="1" x14ac:dyDescent="0.3"/>
    <row r="264" customFormat="1" hidden="1" x14ac:dyDescent="0.3"/>
    <row r="265" customFormat="1" hidden="1" x14ac:dyDescent="0.3"/>
    <row r="266" customFormat="1" hidden="1" x14ac:dyDescent="0.3"/>
    <row r="267" customFormat="1" hidden="1" x14ac:dyDescent="0.3"/>
    <row r="268" customFormat="1" hidden="1" x14ac:dyDescent="0.3"/>
    <row r="269" customFormat="1" hidden="1" x14ac:dyDescent="0.3"/>
    <row r="270" customFormat="1" hidden="1" x14ac:dyDescent="0.3"/>
    <row r="271" customFormat="1" hidden="1" x14ac:dyDescent="0.3"/>
    <row r="272" customFormat="1" hidden="1" x14ac:dyDescent="0.3"/>
    <row r="273" customFormat="1" hidden="1" x14ac:dyDescent="0.3"/>
    <row r="274" customFormat="1" hidden="1" x14ac:dyDescent="0.3"/>
    <row r="275" customFormat="1" hidden="1" x14ac:dyDescent="0.3"/>
    <row r="276" customFormat="1" hidden="1" x14ac:dyDescent="0.3"/>
    <row r="277" customFormat="1" hidden="1" x14ac:dyDescent="0.3"/>
    <row r="278" customFormat="1" hidden="1" x14ac:dyDescent="0.3"/>
    <row r="279" customFormat="1" hidden="1" x14ac:dyDescent="0.3"/>
    <row r="280" customFormat="1" hidden="1" x14ac:dyDescent="0.3"/>
    <row r="281" customFormat="1" hidden="1" x14ac:dyDescent="0.3"/>
    <row r="282" customFormat="1" hidden="1" x14ac:dyDescent="0.3"/>
    <row r="283" customFormat="1" hidden="1" x14ac:dyDescent="0.3"/>
    <row r="284" customFormat="1" hidden="1" x14ac:dyDescent="0.3"/>
    <row r="285" customFormat="1" hidden="1" x14ac:dyDescent="0.3"/>
    <row r="286" customFormat="1" hidden="1" x14ac:dyDescent="0.3"/>
    <row r="287" customFormat="1" hidden="1" x14ac:dyDescent="0.3"/>
    <row r="288" customFormat="1" hidden="1" x14ac:dyDescent="0.3"/>
    <row r="289" customFormat="1" hidden="1" x14ac:dyDescent="0.3"/>
    <row r="290" customFormat="1" hidden="1" x14ac:dyDescent="0.3"/>
    <row r="291" customFormat="1" hidden="1" x14ac:dyDescent="0.3"/>
    <row r="292" customFormat="1" hidden="1" x14ac:dyDescent="0.3"/>
    <row r="293" customFormat="1" hidden="1" x14ac:dyDescent="0.3"/>
    <row r="294" customFormat="1" hidden="1" x14ac:dyDescent="0.3"/>
    <row r="295" customFormat="1" hidden="1" x14ac:dyDescent="0.3"/>
    <row r="296" customFormat="1" hidden="1" x14ac:dyDescent="0.3"/>
    <row r="297" customFormat="1" hidden="1" x14ac:dyDescent="0.3"/>
    <row r="298" customFormat="1" hidden="1" x14ac:dyDescent="0.3"/>
    <row r="299" customFormat="1" hidden="1" x14ac:dyDescent="0.3"/>
    <row r="300" customFormat="1" hidden="1" x14ac:dyDescent="0.3"/>
    <row r="301" customFormat="1" hidden="1" x14ac:dyDescent="0.3"/>
    <row r="302" customFormat="1" hidden="1" x14ac:dyDescent="0.3"/>
    <row r="303" customFormat="1" hidden="1" x14ac:dyDescent="0.3"/>
    <row r="304" customFormat="1" hidden="1" x14ac:dyDescent="0.3"/>
    <row r="305" customFormat="1" hidden="1" x14ac:dyDescent="0.3"/>
    <row r="306" customFormat="1" hidden="1" x14ac:dyDescent="0.3"/>
    <row r="307" customFormat="1" hidden="1" x14ac:dyDescent="0.3"/>
    <row r="308" customFormat="1" hidden="1" x14ac:dyDescent="0.3"/>
    <row r="309" customFormat="1" hidden="1" x14ac:dyDescent="0.3"/>
    <row r="310" customFormat="1" hidden="1" x14ac:dyDescent="0.3"/>
    <row r="311" customFormat="1" hidden="1" x14ac:dyDescent="0.3"/>
    <row r="312" customFormat="1" hidden="1" x14ac:dyDescent="0.3"/>
    <row r="313" customFormat="1" hidden="1" x14ac:dyDescent="0.3"/>
    <row r="314" customFormat="1" hidden="1" x14ac:dyDescent="0.3"/>
    <row r="315" customFormat="1" hidden="1" x14ac:dyDescent="0.3"/>
    <row r="316" customFormat="1" hidden="1" x14ac:dyDescent="0.3"/>
    <row r="317" customFormat="1" hidden="1" x14ac:dyDescent="0.3"/>
    <row r="318" customFormat="1" hidden="1" x14ac:dyDescent="0.3"/>
    <row r="319" customFormat="1" hidden="1" x14ac:dyDescent="0.3"/>
    <row r="320" customFormat="1" hidden="1" x14ac:dyDescent="0.3"/>
    <row r="321" customFormat="1" hidden="1" x14ac:dyDescent="0.3"/>
    <row r="322" customFormat="1" hidden="1" x14ac:dyDescent="0.3"/>
    <row r="323" customFormat="1" hidden="1" x14ac:dyDescent="0.3"/>
    <row r="324" customFormat="1" hidden="1" x14ac:dyDescent="0.3"/>
    <row r="325" customFormat="1" hidden="1" x14ac:dyDescent="0.3"/>
    <row r="326" customFormat="1" hidden="1" x14ac:dyDescent="0.3"/>
    <row r="327" customFormat="1" hidden="1" x14ac:dyDescent="0.3"/>
    <row r="328" customFormat="1" hidden="1" x14ac:dyDescent="0.3"/>
    <row r="329" customFormat="1" hidden="1" x14ac:dyDescent="0.3"/>
    <row r="330" customFormat="1" hidden="1" x14ac:dyDescent="0.3"/>
    <row r="331" customFormat="1" hidden="1" x14ac:dyDescent="0.3"/>
    <row r="332" customFormat="1" hidden="1" x14ac:dyDescent="0.3"/>
    <row r="333" customFormat="1" hidden="1" x14ac:dyDescent="0.3"/>
    <row r="334" customFormat="1" hidden="1" x14ac:dyDescent="0.3"/>
    <row r="335" customFormat="1" hidden="1" x14ac:dyDescent="0.3"/>
    <row r="336" customFormat="1" hidden="1" x14ac:dyDescent="0.3"/>
    <row r="337" customFormat="1" hidden="1" x14ac:dyDescent="0.3"/>
    <row r="338" customFormat="1" hidden="1" x14ac:dyDescent="0.3"/>
    <row r="339" customFormat="1" hidden="1" x14ac:dyDescent="0.3"/>
    <row r="340" customFormat="1" hidden="1" x14ac:dyDescent="0.3"/>
    <row r="341" customFormat="1" hidden="1" x14ac:dyDescent="0.3"/>
    <row r="342" customFormat="1" hidden="1" x14ac:dyDescent="0.3"/>
    <row r="343" customFormat="1" hidden="1" x14ac:dyDescent="0.3"/>
    <row r="344" customFormat="1" hidden="1" x14ac:dyDescent="0.3"/>
    <row r="345" customFormat="1" hidden="1" x14ac:dyDescent="0.3"/>
    <row r="346" customFormat="1" hidden="1" x14ac:dyDescent="0.3"/>
    <row r="347" customFormat="1" hidden="1" x14ac:dyDescent="0.3"/>
    <row r="348" customFormat="1" hidden="1" x14ac:dyDescent="0.3"/>
    <row r="349" customFormat="1" hidden="1" x14ac:dyDescent="0.3"/>
    <row r="350" customFormat="1" hidden="1" x14ac:dyDescent="0.3"/>
    <row r="351" customFormat="1" hidden="1" x14ac:dyDescent="0.3"/>
    <row r="352" customFormat="1" hidden="1" x14ac:dyDescent="0.3"/>
    <row r="353" customFormat="1" hidden="1" x14ac:dyDescent="0.3"/>
    <row r="354" customFormat="1" hidden="1" x14ac:dyDescent="0.3"/>
    <row r="355" customFormat="1" hidden="1" x14ac:dyDescent="0.3"/>
    <row r="356" customFormat="1" hidden="1" x14ac:dyDescent="0.3"/>
    <row r="357" customFormat="1" hidden="1" x14ac:dyDescent="0.3"/>
    <row r="358" customFormat="1" hidden="1" x14ac:dyDescent="0.3"/>
    <row r="359" customFormat="1" hidden="1" x14ac:dyDescent="0.3"/>
    <row r="360" customFormat="1" hidden="1" x14ac:dyDescent="0.3"/>
    <row r="361" customFormat="1" hidden="1" x14ac:dyDescent="0.3"/>
    <row r="362" customFormat="1" hidden="1" x14ac:dyDescent="0.3"/>
    <row r="363" customFormat="1" hidden="1" x14ac:dyDescent="0.3"/>
    <row r="364" customFormat="1" hidden="1" x14ac:dyDescent="0.3"/>
    <row r="365" customFormat="1" hidden="1" x14ac:dyDescent="0.3"/>
    <row r="366" customFormat="1" hidden="1" x14ac:dyDescent="0.3"/>
    <row r="367" customFormat="1" hidden="1" x14ac:dyDescent="0.3"/>
    <row r="368" customFormat="1" hidden="1" x14ac:dyDescent="0.3"/>
    <row r="369" customFormat="1" hidden="1" x14ac:dyDescent="0.3"/>
    <row r="370" customFormat="1" hidden="1" x14ac:dyDescent="0.3"/>
    <row r="371" customFormat="1" hidden="1" x14ac:dyDescent="0.3"/>
    <row r="372" customFormat="1" hidden="1" x14ac:dyDescent="0.3"/>
    <row r="373" customFormat="1" hidden="1" x14ac:dyDescent="0.3"/>
    <row r="374" customFormat="1" hidden="1" x14ac:dyDescent="0.3"/>
    <row r="375" customFormat="1" hidden="1" x14ac:dyDescent="0.3"/>
    <row r="376" customFormat="1" hidden="1" x14ac:dyDescent="0.3"/>
    <row r="377" customFormat="1" hidden="1" x14ac:dyDescent="0.3"/>
    <row r="378" customFormat="1" hidden="1" x14ac:dyDescent="0.3"/>
    <row r="379" customFormat="1" hidden="1" x14ac:dyDescent="0.3"/>
    <row r="380" customFormat="1" hidden="1" x14ac:dyDescent="0.3"/>
    <row r="381" customFormat="1" hidden="1" x14ac:dyDescent="0.3"/>
    <row r="382" customFormat="1" hidden="1" x14ac:dyDescent="0.3"/>
    <row r="383" customFormat="1" hidden="1" x14ac:dyDescent="0.3"/>
    <row r="384" customFormat="1" hidden="1" x14ac:dyDescent="0.3"/>
    <row r="385" customFormat="1" hidden="1" x14ac:dyDescent="0.3"/>
    <row r="386" customFormat="1" hidden="1" x14ac:dyDescent="0.3"/>
    <row r="387" customFormat="1" hidden="1" x14ac:dyDescent="0.3"/>
    <row r="388" customFormat="1" hidden="1" x14ac:dyDescent="0.3"/>
    <row r="389" customFormat="1" hidden="1" x14ac:dyDescent="0.3"/>
    <row r="390" customFormat="1" hidden="1" x14ac:dyDescent="0.3"/>
    <row r="391" customFormat="1" hidden="1" x14ac:dyDescent="0.3"/>
    <row r="392" customFormat="1" hidden="1" x14ac:dyDescent="0.3"/>
    <row r="393" customFormat="1" hidden="1" x14ac:dyDescent="0.3"/>
    <row r="394" customFormat="1" hidden="1" x14ac:dyDescent="0.3"/>
    <row r="395" customFormat="1" hidden="1" x14ac:dyDescent="0.3"/>
    <row r="396" customFormat="1" hidden="1" x14ac:dyDescent="0.3"/>
    <row r="397" customFormat="1" hidden="1" x14ac:dyDescent="0.3"/>
    <row r="398" customFormat="1" hidden="1" x14ac:dyDescent="0.3"/>
    <row r="399" customFormat="1" hidden="1" x14ac:dyDescent="0.3"/>
    <row r="400" customFormat="1" hidden="1" x14ac:dyDescent="0.3"/>
    <row r="401" customFormat="1" hidden="1" x14ac:dyDescent="0.3"/>
    <row r="402" customFormat="1" hidden="1" x14ac:dyDescent="0.3"/>
    <row r="403" customFormat="1" hidden="1" x14ac:dyDescent="0.3"/>
    <row r="404" customFormat="1" hidden="1" x14ac:dyDescent="0.3"/>
    <row r="405" customFormat="1" hidden="1" x14ac:dyDescent="0.3"/>
    <row r="406" customFormat="1" hidden="1" x14ac:dyDescent="0.3"/>
    <row r="407" customFormat="1" hidden="1" x14ac:dyDescent="0.3"/>
    <row r="408" customFormat="1" hidden="1" x14ac:dyDescent="0.3"/>
    <row r="409" customFormat="1" hidden="1" x14ac:dyDescent="0.3"/>
    <row r="410" customFormat="1" hidden="1" x14ac:dyDescent="0.3"/>
    <row r="411" customFormat="1" hidden="1" x14ac:dyDescent="0.3"/>
    <row r="412" customFormat="1" hidden="1" x14ac:dyDescent="0.3"/>
    <row r="413" customFormat="1" hidden="1" x14ac:dyDescent="0.3"/>
    <row r="414" customFormat="1" hidden="1" x14ac:dyDescent="0.3"/>
    <row r="415" customFormat="1" hidden="1" x14ac:dyDescent="0.3"/>
    <row r="416" customFormat="1" hidden="1" x14ac:dyDescent="0.3"/>
    <row r="417" customFormat="1" hidden="1" x14ac:dyDescent="0.3"/>
    <row r="418" customFormat="1" hidden="1" x14ac:dyDescent="0.3"/>
    <row r="419" customFormat="1" hidden="1" x14ac:dyDescent="0.3"/>
    <row r="420" customFormat="1" hidden="1" x14ac:dyDescent="0.3"/>
    <row r="421" customFormat="1" hidden="1" x14ac:dyDescent="0.3"/>
    <row r="422" customFormat="1" hidden="1" x14ac:dyDescent="0.3"/>
    <row r="423" customFormat="1" hidden="1" x14ac:dyDescent="0.3"/>
    <row r="424" customFormat="1" hidden="1" x14ac:dyDescent="0.3"/>
    <row r="425" customFormat="1" hidden="1" x14ac:dyDescent="0.3"/>
    <row r="426" customFormat="1" hidden="1" x14ac:dyDescent="0.3"/>
    <row r="427" customFormat="1" hidden="1" x14ac:dyDescent="0.3"/>
    <row r="428" customFormat="1" hidden="1" x14ac:dyDescent="0.3"/>
    <row r="429" customFormat="1" hidden="1" x14ac:dyDescent="0.3"/>
    <row r="430" customFormat="1" hidden="1" x14ac:dyDescent="0.3"/>
    <row r="431" customFormat="1" hidden="1" x14ac:dyDescent="0.3"/>
    <row r="432" customFormat="1" hidden="1" x14ac:dyDescent="0.3"/>
    <row r="433" customFormat="1" hidden="1" x14ac:dyDescent="0.3"/>
    <row r="434" customFormat="1" hidden="1" x14ac:dyDescent="0.3"/>
    <row r="435" customFormat="1" hidden="1" x14ac:dyDescent="0.3"/>
    <row r="436" customFormat="1" hidden="1" x14ac:dyDescent="0.3"/>
    <row r="437" customFormat="1" hidden="1" x14ac:dyDescent="0.3"/>
    <row r="438" customFormat="1" hidden="1" x14ac:dyDescent="0.3"/>
    <row r="439" customFormat="1" hidden="1" x14ac:dyDescent="0.3"/>
    <row r="440" customFormat="1" hidden="1" x14ac:dyDescent="0.3"/>
    <row r="441" customFormat="1" hidden="1" x14ac:dyDescent="0.3"/>
    <row r="442" customFormat="1" hidden="1" x14ac:dyDescent="0.3"/>
    <row r="443" customFormat="1" hidden="1" x14ac:dyDescent="0.3"/>
    <row r="444" customFormat="1" hidden="1" x14ac:dyDescent="0.3"/>
    <row r="445" customFormat="1" hidden="1" x14ac:dyDescent="0.3"/>
    <row r="446" customFormat="1" hidden="1" x14ac:dyDescent="0.3"/>
    <row r="447" customFormat="1" hidden="1" x14ac:dyDescent="0.3"/>
    <row r="448" customFormat="1" hidden="1" x14ac:dyDescent="0.3"/>
    <row r="449" customFormat="1" hidden="1" x14ac:dyDescent="0.3"/>
    <row r="450" customFormat="1" hidden="1" x14ac:dyDescent="0.3"/>
    <row r="451" customFormat="1" hidden="1" x14ac:dyDescent="0.3"/>
    <row r="452" customFormat="1" hidden="1" x14ac:dyDescent="0.3"/>
    <row r="453" customFormat="1" hidden="1" x14ac:dyDescent="0.3"/>
    <row r="454" customFormat="1" hidden="1" x14ac:dyDescent="0.3"/>
    <row r="455" customFormat="1" hidden="1" x14ac:dyDescent="0.3"/>
    <row r="456" customFormat="1" hidden="1" x14ac:dyDescent="0.3"/>
    <row r="457" customFormat="1" hidden="1" x14ac:dyDescent="0.3"/>
    <row r="458" customFormat="1" hidden="1" x14ac:dyDescent="0.3"/>
    <row r="459" customFormat="1" hidden="1" x14ac:dyDescent="0.3"/>
    <row r="460" customFormat="1" hidden="1" x14ac:dyDescent="0.3"/>
    <row r="461" customFormat="1" hidden="1" x14ac:dyDescent="0.3"/>
    <row r="462" customFormat="1" hidden="1" x14ac:dyDescent="0.3"/>
    <row r="463" customFormat="1" hidden="1" x14ac:dyDescent="0.3"/>
    <row r="464" customFormat="1" hidden="1" x14ac:dyDescent="0.3"/>
    <row r="465" customFormat="1" hidden="1" x14ac:dyDescent="0.3"/>
    <row r="466" customFormat="1" hidden="1" x14ac:dyDescent="0.3"/>
    <row r="467" customFormat="1" hidden="1" x14ac:dyDescent="0.3"/>
    <row r="468" customFormat="1" hidden="1" x14ac:dyDescent="0.3"/>
    <row r="469" customFormat="1" hidden="1" x14ac:dyDescent="0.3"/>
    <row r="470" customFormat="1" hidden="1" x14ac:dyDescent="0.3"/>
    <row r="471" customFormat="1" hidden="1" x14ac:dyDescent="0.3"/>
    <row r="472" customFormat="1" hidden="1" x14ac:dyDescent="0.3"/>
    <row r="473" customFormat="1" hidden="1" x14ac:dyDescent="0.3"/>
    <row r="474" customFormat="1" hidden="1" x14ac:dyDescent="0.3"/>
    <row r="475" customFormat="1" hidden="1" x14ac:dyDescent="0.3"/>
    <row r="476" customFormat="1" hidden="1" x14ac:dyDescent="0.3"/>
    <row r="477" customFormat="1" hidden="1" x14ac:dyDescent="0.3"/>
    <row r="478" customFormat="1" hidden="1" x14ac:dyDescent="0.3"/>
    <row r="479" customFormat="1" hidden="1" x14ac:dyDescent="0.3"/>
    <row r="480" customFormat="1" hidden="1" x14ac:dyDescent="0.3"/>
    <row r="481" customFormat="1" hidden="1" x14ac:dyDescent="0.3"/>
    <row r="482" customFormat="1" hidden="1" x14ac:dyDescent="0.3"/>
    <row r="483" customFormat="1" hidden="1" x14ac:dyDescent="0.3"/>
    <row r="484" customFormat="1" hidden="1" x14ac:dyDescent="0.3"/>
    <row r="485" customFormat="1" hidden="1" x14ac:dyDescent="0.3"/>
    <row r="486" customFormat="1" hidden="1" x14ac:dyDescent="0.3"/>
    <row r="487" customFormat="1" hidden="1" x14ac:dyDescent="0.3"/>
    <row r="488" customFormat="1" hidden="1" x14ac:dyDescent="0.3"/>
    <row r="489" customFormat="1" hidden="1" x14ac:dyDescent="0.3"/>
    <row r="490" customFormat="1" hidden="1" x14ac:dyDescent="0.3"/>
    <row r="491" customFormat="1" hidden="1" x14ac:dyDescent="0.3"/>
    <row r="492" customFormat="1" hidden="1" x14ac:dyDescent="0.3"/>
    <row r="493" customFormat="1" hidden="1" x14ac:dyDescent="0.3"/>
    <row r="494" customFormat="1" hidden="1" x14ac:dyDescent="0.3"/>
    <row r="495" customFormat="1" hidden="1" x14ac:dyDescent="0.3"/>
    <row r="496" customFormat="1" hidden="1" x14ac:dyDescent="0.3"/>
    <row r="497" customFormat="1" hidden="1" x14ac:dyDescent="0.3"/>
    <row r="498" customFormat="1" hidden="1" x14ac:dyDescent="0.3"/>
    <row r="499" customFormat="1" hidden="1" x14ac:dyDescent="0.3"/>
    <row r="500" customFormat="1" hidden="1" x14ac:dyDescent="0.3"/>
    <row r="501" customFormat="1" hidden="1" x14ac:dyDescent="0.3"/>
    <row r="502" customFormat="1" hidden="1" x14ac:dyDescent="0.3"/>
    <row r="503" customFormat="1" hidden="1" x14ac:dyDescent="0.3"/>
    <row r="504" customFormat="1" hidden="1" x14ac:dyDescent="0.3"/>
    <row r="505" customFormat="1" hidden="1" x14ac:dyDescent="0.3"/>
    <row r="506" customFormat="1" hidden="1" x14ac:dyDescent="0.3"/>
    <row r="507" customFormat="1" hidden="1" x14ac:dyDescent="0.3"/>
    <row r="508" customFormat="1" hidden="1" x14ac:dyDescent="0.3"/>
    <row r="509" customFormat="1" hidden="1" x14ac:dyDescent="0.3"/>
    <row r="510" customFormat="1" hidden="1" x14ac:dyDescent="0.3"/>
    <row r="511" customFormat="1" hidden="1" x14ac:dyDescent="0.3"/>
    <row r="512" customFormat="1" hidden="1" x14ac:dyDescent="0.3"/>
    <row r="513" customFormat="1" hidden="1" x14ac:dyDescent="0.3"/>
    <row r="514" customFormat="1" hidden="1" x14ac:dyDescent="0.3"/>
    <row r="515" customFormat="1" hidden="1" x14ac:dyDescent="0.3"/>
    <row r="516" customFormat="1" hidden="1" x14ac:dyDescent="0.3"/>
    <row r="517" customFormat="1" hidden="1" x14ac:dyDescent="0.3"/>
    <row r="518" customFormat="1" hidden="1" x14ac:dyDescent="0.3"/>
    <row r="519" customFormat="1" hidden="1" x14ac:dyDescent="0.3"/>
    <row r="520" customFormat="1" hidden="1" x14ac:dyDescent="0.3"/>
    <row r="521" customFormat="1" hidden="1" x14ac:dyDescent="0.3"/>
    <row r="522" customFormat="1" hidden="1" x14ac:dyDescent="0.3"/>
    <row r="523" customFormat="1" hidden="1" x14ac:dyDescent="0.3"/>
    <row r="524" customFormat="1" hidden="1" x14ac:dyDescent="0.3"/>
    <row r="525" customFormat="1" hidden="1" x14ac:dyDescent="0.3"/>
    <row r="526" customFormat="1" hidden="1" x14ac:dyDescent="0.3"/>
    <row r="527" customFormat="1" hidden="1" x14ac:dyDescent="0.3"/>
    <row r="528" customFormat="1" hidden="1" x14ac:dyDescent="0.3"/>
    <row r="529" customFormat="1" hidden="1" x14ac:dyDescent="0.3"/>
    <row r="530" customFormat="1" hidden="1" x14ac:dyDescent="0.3"/>
    <row r="531" customFormat="1" hidden="1" x14ac:dyDescent="0.3"/>
    <row r="532" customFormat="1" hidden="1" x14ac:dyDescent="0.3"/>
    <row r="533" customFormat="1" hidden="1" x14ac:dyDescent="0.3"/>
    <row r="534" customFormat="1" hidden="1" x14ac:dyDescent="0.3"/>
    <row r="535" customFormat="1" hidden="1" x14ac:dyDescent="0.3"/>
    <row r="536" customFormat="1" hidden="1" x14ac:dyDescent="0.3"/>
    <row r="537" customFormat="1" hidden="1" x14ac:dyDescent="0.3"/>
    <row r="538" customFormat="1" hidden="1" x14ac:dyDescent="0.3"/>
    <row r="539" customFormat="1" hidden="1" x14ac:dyDescent="0.3"/>
    <row r="540" customFormat="1" hidden="1" x14ac:dyDescent="0.3"/>
    <row r="541" customFormat="1" hidden="1" x14ac:dyDescent="0.3"/>
    <row r="542" customFormat="1" hidden="1" x14ac:dyDescent="0.3"/>
    <row r="543" customFormat="1" hidden="1" x14ac:dyDescent="0.3"/>
    <row r="544" customFormat="1" hidden="1" x14ac:dyDescent="0.3"/>
    <row r="545" customFormat="1" hidden="1" x14ac:dyDescent="0.3"/>
    <row r="546" customFormat="1" hidden="1" x14ac:dyDescent="0.3"/>
    <row r="547" customFormat="1" hidden="1" x14ac:dyDescent="0.3"/>
    <row r="548" customFormat="1" hidden="1" x14ac:dyDescent="0.3"/>
    <row r="549" customFormat="1" hidden="1" x14ac:dyDescent="0.3"/>
    <row r="550" customFormat="1" hidden="1" x14ac:dyDescent="0.3"/>
    <row r="551" customFormat="1" hidden="1" x14ac:dyDescent="0.3"/>
    <row r="552" customFormat="1" hidden="1" x14ac:dyDescent="0.3"/>
    <row r="553" customFormat="1" hidden="1" x14ac:dyDescent="0.3"/>
    <row r="554" customFormat="1" hidden="1" x14ac:dyDescent="0.3"/>
    <row r="555" customFormat="1" hidden="1" x14ac:dyDescent="0.3"/>
    <row r="556" customFormat="1" hidden="1" x14ac:dyDescent="0.3"/>
    <row r="557" customFormat="1" hidden="1" x14ac:dyDescent="0.3"/>
    <row r="558" customFormat="1" hidden="1" x14ac:dyDescent="0.3"/>
    <row r="559" customFormat="1" hidden="1" x14ac:dyDescent="0.3"/>
    <row r="560" customFormat="1" hidden="1" x14ac:dyDescent="0.3"/>
    <row r="561" customFormat="1" hidden="1" x14ac:dyDescent="0.3"/>
    <row r="562" customFormat="1" hidden="1" x14ac:dyDescent="0.3"/>
    <row r="563" customFormat="1" hidden="1" x14ac:dyDescent="0.3"/>
    <row r="564" customFormat="1" hidden="1" x14ac:dyDescent="0.3"/>
    <row r="565" customFormat="1" hidden="1" x14ac:dyDescent="0.3"/>
    <row r="566" customFormat="1" hidden="1" x14ac:dyDescent="0.3"/>
    <row r="567" customFormat="1" hidden="1" x14ac:dyDescent="0.3"/>
    <row r="568" customFormat="1" hidden="1" x14ac:dyDescent="0.3"/>
    <row r="569" customFormat="1" hidden="1" x14ac:dyDescent="0.3"/>
    <row r="570" customFormat="1" hidden="1" x14ac:dyDescent="0.3"/>
    <row r="571" customFormat="1" hidden="1" x14ac:dyDescent="0.3"/>
    <row r="572" customFormat="1" hidden="1" x14ac:dyDescent="0.3"/>
    <row r="573" customFormat="1" hidden="1" x14ac:dyDescent="0.3"/>
    <row r="574" customFormat="1" hidden="1" x14ac:dyDescent="0.3"/>
    <row r="575" customFormat="1" hidden="1" x14ac:dyDescent="0.3"/>
    <row r="576" customFormat="1" hidden="1" x14ac:dyDescent="0.3"/>
    <row r="577" customFormat="1" hidden="1" x14ac:dyDescent="0.3"/>
    <row r="578" customFormat="1" hidden="1" x14ac:dyDescent="0.3"/>
    <row r="579" customFormat="1" hidden="1" x14ac:dyDescent="0.3"/>
    <row r="580" customFormat="1" hidden="1" x14ac:dyDescent="0.3"/>
    <row r="581" customFormat="1" hidden="1" x14ac:dyDescent="0.3"/>
    <row r="582" customFormat="1" hidden="1" x14ac:dyDescent="0.3"/>
    <row r="583" customFormat="1" hidden="1" x14ac:dyDescent="0.3"/>
    <row r="584" customFormat="1" hidden="1" x14ac:dyDescent="0.3"/>
    <row r="585" customFormat="1" hidden="1" x14ac:dyDescent="0.3"/>
    <row r="586" customFormat="1" hidden="1" x14ac:dyDescent="0.3"/>
    <row r="587" customFormat="1" hidden="1" x14ac:dyDescent="0.3"/>
    <row r="588" customFormat="1" hidden="1" x14ac:dyDescent="0.3"/>
    <row r="589" customFormat="1" hidden="1" x14ac:dyDescent="0.3"/>
    <row r="590" customFormat="1" hidden="1" x14ac:dyDescent="0.3"/>
    <row r="591" customFormat="1" hidden="1" x14ac:dyDescent="0.3"/>
    <row r="592" customFormat="1" hidden="1" x14ac:dyDescent="0.3"/>
    <row r="593" customFormat="1" hidden="1" x14ac:dyDescent="0.3"/>
    <row r="594" customFormat="1" hidden="1" x14ac:dyDescent="0.3"/>
    <row r="595" customFormat="1" hidden="1" x14ac:dyDescent="0.3"/>
    <row r="596" customFormat="1" hidden="1" x14ac:dyDescent="0.3"/>
    <row r="597" customFormat="1" hidden="1" x14ac:dyDescent="0.3"/>
    <row r="598" customFormat="1" hidden="1" x14ac:dyDescent="0.3"/>
    <row r="599" customFormat="1" hidden="1" x14ac:dyDescent="0.3"/>
    <row r="600" customFormat="1" hidden="1" x14ac:dyDescent="0.3"/>
    <row r="601" customFormat="1" hidden="1" x14ac:dyDescent="0.3"/>
    <row r="602" customFormat="1" hidden="1" x14ac:dyDescent="0.3"/>
    <row r="603" customFormat="1" hidden="1" x14ac:dyDescent="0.3"/>
    <row r="604" customFormat="1" hidden="1" x14ac:dyDescent="0.3"/>
    <row r="605" customFormat="1" hidden="1" x14ac:dyDescent="0.3"/>
    <row r="606" customFormat="1" hidden="1" x14ac:dyDescent="0.3"/>
    <row r="607" customFormat="1" hidden="1" x14ac:dyDescent="0.3"/>
    <row r="608" customFormat="1" hidden="1" x14ac:dyDescent="0.3"/>
    <row r="609" customFormat="1" hidden="1" x14ac:dyDescent="0.3"/>
    <row r="610" customFormat="1" hidden="1" x14ac:dyDescent="0.3"/>
    <row r="611" customFormat="1" hidden="1" x14ac:dyDescent="0.3"/>
    <row r="612" customFormat="1" hidden="1" x14ac:dyDescent="0.3"/>
    <row r="613" customFormat="1" hidden="1" x14ac:dyDescent="0.3"/>
    <row r="614" customFormat="1" hidden="1" x14ac:dyDescent="0.3"/>
    <row r="615" customFormat="1" hidden="1" x14ac:dyDescent="0.3"/>
    <row r="616" customFormat="1" hidden="1" x14ac:dyDescent="0.3"/>
    <row r="617" customFormat="1" hidden="1" x14ac:dyDescent="0.3"/>
    <row r="618" customFormat="1" hidden="1" x14ac:dyDescent="0.3"/>
    <row r="619" customFormat="1" hidden="1" x14ac:dyDescent="0.3"/>
    <row r="620" customFormat="1" hidden="1" x14ac:dyDescent="0.3"/>
    <row r="621" customFormat="1" hidden="1" x14ac:dyDescent="0.3"/>
    <row r="622" customFormat="1" hidden="1" x14ac:dyDescent="0.3"/>
    <row r="623" customFormat="1" hidden="1" x14ac:dyDescent="0.3"/>
    <row r="624" customFormat="1" hidden="1" x14ac:dyDescent="0.3"/>
    <row r="625" customFormat="1" hidden="1" x14ac:dyDescent="0.3"/>
    <row r="626" customFormat="1" hidden="1" x14ac:dyDescent="0.3"/>
    <row r="627" customFormat="1" hidden="1" x14ac:dyDescent="0.3"/>
    <row r="628" customFormat="1" hidden="1" x14ac:dyDescent="0.3"/>
    <row r="629" customFormat="1" hidden="1" x14ac:dyDescent="0.3"/>
    <row r="630" customFormat="1" hidden="1" x14ac:dyDescent="0.3"/>
    <row r="631" customFormat="1" hidden="1" x14ac:dyDescent="0.3"/>
    <row r="632" customFormat="1" hidden="1" x14ac:dyDescent="0.3"/>
    <row r="633" customFormat="1" hidden="1" x14ac:dyDescent="0.3"/>
    <row r="634" customFormat="1" hidden="1" x14ac:dyDescent="0.3"/>
    <row r="635" customFormat="1" hidden="1" x14ac:dyDescent="0.3"/>
    <row r="636" customFormat="1" hidden="1" x14ac:dyDescent="0.3"/>
    <row r="637" customFormat="1" hidden="1" x14ac:dyDescent="0.3"/>
    <row r="638" customFormat="1" hidden="1" x14ac:dyDescent="0.3"/>
    <row r="639" customFormat="1" hidden="1" x14ac:dyDescent="0.3"/>
    <row r="640" customFormat="1" hidden="1" x14ac:dyDescent="0.3"/>
    <row r="641" customFormat="1" hidden="1" x14ac:dyDescent="0.3"/>
    <row r="642" customFormat="1" hidden="1" x14ac:dyDescent="0.3"/>
    <row r="643" customFormat="1" hidden="1" x14ac:dyDescent="0.3"/>
    <row r="644" customFormat="1" hidden="1" x14ac:dyDescent="0.3"/>
    <row r="645" customFormat="1" hidden="1" x14ac:dyDescent="0.3"/>
    <row r="646" customFormat="1" hidden="1" x14ac:dyDescent="0.3"/>
    <row r="647" customFormat="1" hidden="1" x14ac:dyDescent="0.3"/>
    <row r="648" customFormat="1" hidden="1" x14ac:dyDescent="0.3"/>
    <row r="649" customFormat="1" hidden="1" x14ac:dyDescent="0.3"/>
    <row r="650" customFormat="1" hidden="1" x14ac:dyDescent="0.3"/>
    <row r="651" customFormat="1" hidden="1" x14ac:dyDescent="0.3"/>
    <row r="652" customFormat="1" hidden="1" x14ac:dyDescent="0.3"/>
    <row r="653" customFormat="1" hidden="1" x14ac:dyDescent="0.3"/>
    <row r="654" customFormat="1" hidden="1" x14ac:dyDescent="0.3"/>
    <row r="655" customFormat="1" hidden="1" x14ac:dyDescent="0.3"/>
    <row r="656" customFormat="1" hidden="1" x14ac:dyDescent="0.3"/>
    <row r="657" customFormat="1" hidden="1" x14ac:dyDescent="0.3"/>
    <row r="658" customFormat="1" hidden="1" x14ac:dyDescent="0.3"/>
    <row r="659" customFormat="1" hidden="1" x14ac:dyDescent="0.3"/>
    <row r="660" customFormat="1" hidden="1" x14ac:dyDescent="0.3"/>
    <row r="661" customFormat="1" hidden="1" x14ac:dyDescent="0.3"/>
    <row r="662" customFormat="1" hidden="1" x14ac:dyDescent="0.3"/>
    <row r="663" customFormat="1" hidden="1" x14ac:dyDescent="0.3"/>
    <row r="664" customFormat="1" hidden="1" x14ac:dyDescent="0.3"/>
    <row r="665" customFormat="1" hidden="1" x14ac:dyDescent="0.3"/>
    <row r="666" customFormat="1" hidden="1" x14ac:dyDescent="0.3"/>
    <row r="667" customFormat="1" hidden="1" x14ac:dyDescent="0.3"/>
    <row r="668" customFormat="1" hidden="1" x14ac:dyDescent="0.3"/>
    <row r="669" customFormat="1" hidden="1" x14ac:dyDescent="0.3"/>
    <row r="670" customFormat="1" hidden="1" x14ac:dyDescent="0.3"/>
    <row r="671" customFormat="1" hidden="1" x14ac:dyDescent="0.3"/>
    <row r="672" customFormat="1" hidden="1" x14ac:dyDescent="0.3"/>
    <row r="673" customFormat="1" hidden="1" x14ac:dyDescent="0.3"/>
    <row r="674" customFormat="1" hidden="1" x14ac:dyDescent="0.3"/>
    <row r="675" customFormat="1" hidden="1" x14ac:dyDescent="0.3"/>
    <row r="676" customFormat="1" hidden="1" x14ac:dyDescent="0.3"/>
    <row r="677" customFormat="1" hidden="1" x14ac:dyDescent="0.3"/>
    <row r="678" customFormat="1" hidden="1" x14ac:dyDescent="0.3"/>
    <row r="679" customFormat="1" hidden="1" x14ac:dyDescent="0.3"/>
    <row r="680" customFormat="1" hidden="1" x14ac:dyDescent="0.3"/>
    <row r="681" customFormat="1" hidden="1" x14ac:dyDescent="0.3"/>
    <row r="682" customFormat="1" hidden="1" x14ac:dyDescent="0.3"/>
    <row r="683" customFormat="1" hidden="1" x14ac:dyDescent="0.3"/>
    <row r="684" customFormat="1" hidden="1" x14ac:dyDescent="0.3"/>
    <row r="685" customFormat="1" hidden="1" x14ac:dyDescent="0.3"/>
    <row r="686" customFormat="1" hidden="1" x14ac:dyDescent="0.3"/>
    <row r="687" customFormat="1" hidden="1" x14ac:dyDescent="0.3"/>
    <row r="688" customFormat="1" hidden="1" x14ac:dyDescent="0.3"/>
    <row r="689" customFormat="1" hidden="1" x14ac:dyDescent="0.3"/>
    <row r="690" customFormat="1" hidden="1" x14ac:dyDescent="0.3"/>
    <row r="691" customFormat="1" hidden="1" x14ac:dyDescent="0.3"/>
    <row r="692" customFormat="1" hidden="1" x14ac:dyDescent="0.3"/>
    <row r="693" customFormat="1" hidden="1" x14ac:dyDescent="0.3"/>
    <row r="694" customFormat="1" hidden="1" x14ac:dyDescent="0.3"/>
    <row r="695" customFormat="1" hidden="1" x14ac:dyDescent="0.3"/>
    <row r="696" customFormat="1" hidden="1" x14ac:dyDescent="0.3"/>
    <row r="697" customFormat="1" hidden="1" x14ac:dyDescent="0.3"/>
    <row r="698" customFormat="1" hidden="1" x14ac:dyDescent="0.3"/>
    <row r="699" customFormat="1" hidden="1" x14ac:dyDescent="0.3"/>
    <row r="700" customFormat="1" hidden="1" x14ac:dyDescent="0.3"/>
    <row r="701" customFormat="1" hidden="1" x14ac:dyDescent="0.3"/>
    <row r="702" customFormat="1" hidden="1" x14ac:dyDescent="0.3"/>
    <row r="703" customFormat="1" hidden="1" x14ac:dyDescent="0.3"/>
    <row r="704" customFormat="1" hidden="1" x14ac:dyDescent="0.3"/>
    <row r="705" customFormat="1" hidden="1" x14ac:dyDescent="0.3"/>
    <row r="706" customFormat="1" hidden="1" x14ac:dyDescent="0.3"/>
    <row r="707" customFormat="1" hidden="1" x14ac:dyDescent="0.3"/>
    <row r="708" customFormat="1" hidden="1" x14ac:dyDescent="0.3"/>
    <row r="709" customFormat="1" hidden="1" x14ac:dyDescent="0.3"/>
    <row r="710" customFormat="1" hidden="1" x14ac:dyDescent="0.3"/>
    <row r="711" customFormat="1" hidden="1" x14ac:dyDescent="0.3"/>
    <row r="712" customFormat="1" hidden="1" x14ac:dyDescent="0.3"/>
    <row r="713" customFormat="1" hidden="1" x14ac:dyDescent="0.3"/>
    <row r="714" customFormat="1" hidden="1" x14ac:dyDescent="0.3"/>
    <row r="715" customFormat="1" hidden="1" x14ac:dyDescent="0.3"/>
    <row r="716" customFormat="1" hidden="1" x14ac:dyDescent="0.3"/>
    <row r="717" customFormat="1" hidden="1" x14ac:dyDescent="0.3"/>
    <row r="718" customFormat="1" hidden="1" x14ac:dyDescent="0.3"/>
    <row r="719" customFormat="1" hidden="1" x14ac:dyDescent="0.3"/>
    <row r="720" customFormat="1" hidden="1" x14ac:dyDescent="0.3"/>
    <row r="721" customFormat="1" hidden="1" x14ac:dyDescent="0.3"/>
    <row r="722" customFormat="1" hidden="1" x14ac:dyDescent="0.3"/>
    <row r="723" customFormat="1" hidden="1" x14ac:dyDescent="0.3"/>
    <row r="724" customFormat="1" hidden="1" x14ac:dyDescent="0.3"/>
    <row r="725" customFormat="1" hidden="1" x14ac:dyDescent="0.3"/>
    <row r="726" customFormat="1" hidden="1" x14ac:dyDescent="0.3"/>
    <row r="727" customFormat="1" hidden="1" x14ac:dyDescent="0.3"/>
    <row r="728" customFormat="1" hidden="1" x14ac:dyDescent="0.3"/>
    <row r="729" customFormat="1" hidden="1" x14ac:dyDescent="0.3"/>
    <row r="730" customFormat="1" hidden="1" x14ac:dyDescent="0.3"/>
    <row r="731" customFormat="1" hidden="1" x14ac:dyDescent="0.3"/>
    <row r="732" customFormat="1" hidden="1" x14ac:dyDescent="0.3"/>
    <row r="733" customFormat="1" hidden="1" x14ac:dyDescent="0.3"/>
    <row r="734" customFormat="1" hidden="1" x14ac:dyDescent="0.3"/>
    <row r="735" customFormat="1" hidden="1" x14ac:dyDescent="0.3"/>
    <row r="736" customFormat="1" hidden="1" x14ac:dyDescent="0.3"/>
    <row r="737" customFormat="1" hidden="1" x14ac:dyDescent="0.3"/>
    <row r="738" customFormat="1" hidden="1" x14ac:dyDescent="0.3"/>
    <row r="739" customFormat="1" hidden="1" x14ac:dyDescent="0.3"/>
    <row r="740" customFormat="1" hidden="1" x14ac:dyDescent="0.3"/>
    <row r="741" customFormat="1" hidden="1" x14ac:dyDescent="0.3"/>
    <row r="742" customFormat="1" hidden="1" x14ac:dyDescent="0.3"/>
    <row r="743" customFormat="1" hidden="1" x14ac:dyDescent="0.3"/>
    <row r="744" customFormat="1" hidden="1" x14ac:dyDescent="0.3"/>
    <row r="745" customFormat="1" hidden="1" x14ac:dyDescent="0.3"/>
    <row r="746" customFormat="1" hidden="1" x14ac:dyDescent="0.3"/>
    <row r="747" customFormat="1" hidden="1" x14ac:dyDescent="0.3"/>
    <row r="748" customFormat="1" hidden="1" x14ac:dyDescent="0.3"/>
    <row r="749" customFormat="1" hidden="1" x14ac:dyDescent="0.3"/>
    <row r="750" customFormat="1" hidden="1" x14ac:dyDescent="0.3"/>
    <row r="751" customFormat="1" hidden="1" x14ac:dyDescent="0.3"/>
    <row r="752" customFormat="1" hidden="1" x14ac:dyDescent="0.3"/>
    <row r="753" customFormat="1" hidden="1" x14ac:dyDescent="0.3"/>
    <row r="754" customFormat="1" hidden="1" x14ac:dyDescent="0.3"/>
    <row r="755" customFormat="1" hidden="1" x14ac:dyDescent="0.3"/>
    <row r="756" customFormat="1" hidden="1" x14ac:dyDescent="0.3"/>
    <row r="757" customFormat="1" hidden="1" x14ac:dyDescent="0.3"/>
    <row r="758" customFormat="1" hidden="1" x14ac:dyDescent="0.3"/>
    <row r="759" customFormat="1" hidden="1" x14ac:dyDescent="0.3"/>
    <row r="760" customFormat="1" hidden="1" x14ac:dyDescent="0.3"/>
    <row r="761" customFormat="1" hidden="1" x14ac:dyDescent="0.3"/>
    <row r="762" customFormat="1" hidden="1" x14ac:dyDescent="0.3"/>
    <row r="763" customFormat="1" hidden="1" x14ac:dyDescent="0.3"/>
    <row r="764" customFormat="1" hidden="1" x14ac:dyDescent="0.3"/>
    <row r="765" customFormat="1" hidden="1" x14ac:dyDescent="0.3"/>
    <row r="766" customFormat="1" hidden="1" x14ac:dyDescent="0.3"/>
    <row r="767" customFormat="1" hidden="1" x14ac:dyDescent="0.3"/>
    <row r="768" customFormat="1" hidden="1" x14ac:dyDescent="0.3"/>
    <row r="769" customFormat="1" hidden="1" x14ac:dyDescent="0.3"/>
    <row r="770" customFormat="1" hidden="1" x14ac:dyDescent="0.3"/>
    <row r="771" customFormat="1" hidden="1" x14ac:dyDescent="0.3"/>
    <row r="772" customFormat="1" hidden="1" x14ac:dyDescent="0.3"/>
    <row r="773" customFormat="1" hidden="1" x14ac:dyDescent="0.3"/>
    <row r="774" customFormat="1" hidden="1" x14ac:dyDescent="0.3"/>
    <row r="775" customFormat="1" hidden="1" x14ac:dyDescent="0.3"/>
    <row r="776" customFormat="1" hidden="1" x14ac:dyDescent="0.3"/>
    <row r="777" customFormat="1" hidden="1" x14ac:dyDescent="0.3"/>
    <row r="778" customFormat="1" hidden="1" x14ac:dyDescent="0.3"/>
    <row r="779" customFormat="1" hidden="1" x14ac:dyDescent="0.3"/>
    <row r="780" customFormat="1" hidden="1" x14ac:dyDescent="0.3"/>
    <row r="781" customFormat="1" hidden="1" x14ac:dyDescent="0.3"/>
    <row r="782" customFormat="1" hidden="1" x14ac:dyDescent="0.3"/>
    <row r="783" customFormat="1" hidden="1" x14ac:dyDescent="0.3"/>
    <row r="784" customFormat="1" hidden="1" x14ac:dyDescent="0.3"/>
    <row r="785" customFormat="1" hidden="1" x14ac:dyDescent="0.3"/>
    <row r="786" customFormat="1" hidden="1" x14ac:dyDescent="0.3"/>
    <row r="787" customFormat="1" hidden="1" x14ac:dyDescent="0.3"/>
    <row r="788" customFormat="1" hidden="1" x14ac:dyDescent="0.3"/>
    <row r="789" customFormat="1" hidden="1" x14ac:dyDescent="0.3"/>
    <row r="790" customFormat="1" hidden="1" x14ac:dyDescent="0.3"/>
    <row r="791" customFormat="1" hidden="1" x14ac:dyDescent="0.3"/>
    <row r="792" customFormat="1" hidden="1" x14ac:dyDescent="0.3"/>
    <row r="793" customFormat="1" hidden="1" x14ac:dyDescent="0.3"/>
    <row r="794" customFormat="1" hidden="1" x14ac:dyDescent="0.3"/>
    <row r="795" customFormat="1" hidden="1" x14ac:dyDescent="0.3"/>
    <row r="796" customFormat="1" hidden="1" x14ac:dyDescent="0.3"/>
    <row r="797" customFormat="1" hidden="1" x14ac:dyDescent="0.3"/>
    <row r="798" customFormat="1" hidden="1" x14ac:dyDescent="0.3"/>
    <row r="799" customFormat="1" hidden="1" x14ac:dyDescent="0.3"/>
    <row r="800" customFormat="1" hidden="1" x14ac:dyDescent="0.3"/>
    <row r="801" customFormat="1" hidden="1" x14ac:dyDescent="0.3"/>
    <row r="802" customFormat="1" hidden="1" x14ac:dyDescent="0.3"/>
    <row r="803" customFormat="1" hidden="1" x14ac:dyDescent="0.3"/>
    <row r="804" customFormat="1" hidden="1" x14ac:dyDescent="0.3"/>
    <row r="805" customFormat="1" hidden="1" x14ac:dyDescent="0.3"/>
    <row r="806" customFormat="1" hidden="1" x14ac:dyDescent="0.3"/>
    <row r="807" customFormat="1" hidden="1" x14ac:dyDescent="0.3"/>
    <row r="808" customFormat="1" hidden="1" x14ac:dyDescent="0.3"/>
    <row r="809" customFormat="1" hidden="1" x14ac:dyDescent="0.3"/>
    <row r="810" customFormat="1" hidden="1" x14ac:dyDescent="0.3"/>
    <row r="811" customFormat="1" hidden="1" x14ac:dyDescent="0.3"/>
    <row r="812" customFormat="1" hidden="1" x14ac:dyDescent="0.3"/>
    <row r="813" customFormat="1" hidden="1" x14ac:dyDescent="0.3"/>
    <row r="814" customFormat="1" hidden="1" x14ac:dyDescent="0.3"/>
    <row r="815" customFormat="1" hidden="1" x14ac:dyDescent="0.3"/>
    <row r="816" customFormat="1" hidden="1" x14ac:dyDescent="0.3"/>
    <row r="817" customFormat="1" hidden="1" x14ac:dyDescent="0.3"/>
    <row r="818" customFormat="1" hidden="1" x14ac:dyDescent="0.3"/>
    <row r="819" customFormat="1" hidden="1" x14ac:dyDescent="0.3"/>
    <row r="820" customFormat="1" hidden="1" x14ac:dyDescent="0.3"/>
    <row r="821" customFormat="1" hidden="1" x14ac:dyDescent="0.3"/>
    <row r="822" customFormat="1" hidden="1" x14ac:dyDescent="0.3"/>
    <row r="823" customFormat="1" hidden="1" x14ac:dyDescent="0.3"/>
    <row r="824" customFormat="1" hidden="1" x14ac:dyDescent="0.3"/>
    <row r="825" customFormat="1" hidden="1" x14ac:dyDescent="0.3"/>
    <row r="826" customFormat="1" hidden="1" x14ac:dyDescent="0.3"/>
    <row r="827" customFormat="1" hidden="1" x14ac:dyDescent="0.3"/>
    <row r="828" customFormat="1" hidden="1" x14ac:dyDescent="0.3"/>
    <row r="829" customFormat="1" hidden="1" x14ac:dyDescent="0.3"/>
    <row r="830" customFormat="1" hidden="1" x14ac:dyDescent="0.3"/>
    <row r="831" customFormat="1" hidden="1" x14ac:dyDescent="0.3"/>
    <row r="832" customFormat="1" hidden="1" x14ac:dyDescent="0.3"/>
    <row r="833" customFormat="1" hidden="1" x14ac:dyDescent="0.3"/>
    <row r="834" customFormat="1" hidden="1" x14ac:dyDescent="0.3"/>
    <row r="835" customFormat="1" hidden="1" x14ac:dyDescent="0.3"/>
    <row r="836" customFormat="1" hidden="1" x14ac:dyDescent="0.3"/>
    <row r="837" customFormat="1" hidden="1" x14ac:dyDescent="0.3"/>
    <row r="838" customFormat="1" hidden="1" x14ac:dyDescent="0.3"/>
    <row r="839" customFormat="1" hidden="1" x14ac:dyDescent="0.3"/>
    <row r="840" customFormat="1" hidden="1" x14ac:dyDescent="0.3"/>
    <row r="841" customFormat="1" hidden="1" x14ac:dyDescent="0.3"/>
    <row r="842" customFormat="1" hidden="1" x14ac:dyDescent="0.3"/>
    <row r="843" customFormat="1" hidden="1" x14ac:dyDescent="0.3"/>
    <row r="844" customFormat="1" hidden="1" x14ac:dyDescent="0.3"/>
    <row r="845" customFormat="1" hidden="1" x14ac:dyDescent="0.3"/>
    <row r="846" customFormat="1" hidden="1" x14ac:dyDescent="0.3"/>
    <row r="847" customFormat="1" hidden="1" x14ac:dyDescent="0.3"/>
    <row r="848" customFormat="1" hidden="1" x14ac:dyDescent="0.3"/>
    <row r="849" customFormat="1" hidden="1" x14ac:dyDescent="0.3"/>
    <row r="850" customFormat="1" hidden="1" x14ac:dyDescent="0.3"/>
    <row r="851" customFormat="1" hidden="1" x14ac:dyDescent="0.3"/>
    <row r="852" customFormat="1" hidden="1" x14ac:dyDescent="0.3"/>
    <row r="853" customFormat="1" hidden="1" x14ac:dyDescent="0.3"/>
    <row r="854" customFormat="1" hidden="1" x14ac:dyDescent="0.3"/>
    <row r="855" customFormat="1" hidden="1" x14ac:dyDescent="0.3"/>
    <row r="856" customFormat="1" hidden="1" x14ac:dyDescent="0.3"/>
    <row r="857" customFormat="1" hidden="1" x14ac:dyDescent="0.3"/>
    <row r="858" customFormat="1" hidden="1" x14ac:dyDescent="0.3"/>
    <row r="859" customFormat="1" hidden="1" x14ac:dyDescent="0.3"/>
    <row r="860" customFormat="1" hidden="1" x14ac:dyDescent="0.3"/>
    <row r="861" customFormat="1" hidden="1" x14ac:dyDescent="0.3"/>
    <row r="862" customFormat="1" hidden="1" x14ac:dyDescent="0.3"/>
    <row r="863" customFormat="1" hidden="1" x14ac:dyDescent="0.3"/>
    <row r="864" customFormat="1" hidden="1" x14ac:dyDescent="0.3"/>
    <row r="865" customFormat="1" hidden="1" x14ac:dyDescent="0.3"/>
    <row r="866" customFormat="1" hidden="1" x14ac:dyDescent="0.3"/>
    <row r="867" customFormat="1" hidden="1" x14ac:dyDescent="0.3"/>
    <row r="868" customFormat="1" hidden="1" x14ac:dyDescent="0.3"/>
    <row r="869" customFormat="1" hidden="1" x14ac:dyDescent="0.3"/>
    <row r="870" customFormat="1" hidden="1" x14ac:dyDescent="0.3"/>
    <row r="871" customFormat="1" hidden="1" x14ac:dyDescent="0.3"/>
    <row r="872" customFormat="1" hidden="1" x14ac:dyDescent="0.3"/>
    <row r="873" customFormat="1" hidden="1" x14ac:dyDescent="0.3"/>
    <row r="874" customFormat="1" hidden="1" x14ac:dyDescent="0.3"/>
    <row r="875" customFormat="1" hidden="1" x14ac:dyDescent="0.3"/>
    <row r="876" customFormat="1" hidden="1" x14ac:dyDescent="0.3"/>
    <row r="877" customFormat="1" hidden="1" x14ac:dyDescent="0.3"/>
    <row r="878" customFormat="1" hidden="1" x14ac:dyDescent="0.3"/>
    <row r="879" customFormat="1" hidden="1" x14ac:dyDescent="0.3"/>
    <row r="880" customFormat="1" hidden="1" x14ac:dyDescent="0.3"/>
    <row r="881" customFormat="1" hidden="1" x14ac:dyDescent="0.3"/>
    <row r="882" customFormat="1" hidden="1" x14ac:dyDescent="0.3"/>
    <row r="883" customFormat="1" hidden="1" x14ac:dyDescent="0.3"/>
    <row r="884" customFormat="1" hidden="1" x14ac:dyDescent="0.3"/>
    <row r="885" customFormat="1" hidden="1" x14ac:dyDescent="0.3"/>
    <row r="886" customFormat="1" hidden="1" x14ac:dyDescent="0.3"/>
    <row r="887" customFormat="1" hidden="1" x14ac:dyDescent="0.3"/>
    <row r="888" customFormat="1" hidden="1" x14ac:dyDescent="0.3"/>
    <row r="889" customFormat="1" hidden="1" x14ac:dyDescent="0.3"/>
    <row r="890" customFormat="1" hidden="1" x14ac:dyDescent="0.3"/>
    <row r="891" customFormat="1" hidden="1" x14ac:dyDescent="0.3"/>
    <row r="892" customFormat="1" hidden="1" x14ac:dyDescent="0.3"/>
    <row r="893" customFormat="1" hidden="1" x14ac:dyDescent="0.3"/>
    <row r="894" customFormat="1" hidden="1" x14ac:dyDescent="0.3"/>
    <row r="895" customFormat="1" hidden="1" x14ac:dyDescent="0.3"/>
    <row r="896" customFormat="1" hidden="1" x14ac:dyDescent="0.3"/>
    <row r="897" customFormat="1" hidden="1" x14ac:dyDescent="0.3"/>
    <row r="898" customFormat="1" hidden="1" x14ac:dyDescent="0.3"/>
    <row r="899" customFormat="1" hidden="1" x14ac:dyDescent="0.3"/>
    <row r="900" customFormat="1" hidden="1" x14ac:dyDescent="0.3"/>
    <row r="901" customFormat="1" hidden="1" x14ac:dyDescent="0.3"/>
    <row r="902" customFormat="1" hidden="1" x14ac:dyDescent="0.3"/>
    <row r="903" customFormat="1" hidden="1" x14ac:dyDescent="0.3"/>
    <row r="904" customFormat="1" hidden="1" x14ac:dyDescent="0.3"/>
    <row r="905" customFormat="1" hidden="1" x14ac:dyDescent="0.3"/>
    <row r="906" customFormat="1" hidden="1" x14ac:dyDescent="0.3"/>
    <row r="907" customFormat="1" hidden="1" x14ac:dyDescent="0.3"/>
    <row r="908" customFormat="1" hidden="1" x14ac:dyDescent="0.3"/>
    <row r="909" customFormat="1" hidden="1" x14ac:dyDescent="0.3"/>
    <row r="910" customFormat="1" hidden="1" x14ac:dyDescent="0.3"/>
    <row r="911" customFormat="1" hidden="1" x14ac:dyDescent="0.3"/>
    <row r="912" customFormat="1" hidden="1" x14ac:dyDescent="0.3"/>
    <row r="913" customFormat="1" hidden="1" x14ac:dyDescent="0.3"/>
    <row r="914" customFormat="1" hidden="1" x14ac:dyDescent="0.3"/>
    <row r="915" customFormat="1" hidden="1" x14ac:dyDescent="0.3"/>
    <row r="916" customFormat="1" hidden="1" x14ac:dyDescent="0.3"/>
    <row r="917" customFormat="1" hidden="1" x14ac:dyDescent="0.3"/>
    <row r="918" customFormat="1" hidden="1" x14ac:dyDescent="0.3"/>
    <row r="919" customFormat="1" hidden="1" x14ac:dyDescent="0.3"/>
    <row r="920" customFormat="1" hidden="1" x14ac:dyDescent="0.3"/>
    <row r="921" customFormat="1" hidden="1" x14ac:dyDescent="0.3"/>
    <row r="922" customFormat="1" hidden="1" x14ac:dyDescent="0.3"/>
    <row r="923" customFormat="1" hidden="1" x14ac:dyDescent="0.3"/>
    <row r="924" customFormat="1" hidden="1" x14ac:dyDescent="0.3"/>
    <row r="925" customFormat="1" hidden="1" x14ac:dyDescent="0.3"/>
    <row r="926" customFormat="1" hidden="1" x14ac:dyDescent="0.3"/>
    <row r="927" customFormat="1" hidden="1" x14ac:dyDescent="0.3"/>
    <row r="928" customFormat="1" hidden="1" x14ac:dyDescent="0.3"/>
    <row r="929" customFormat="1" hidden="1" x14ac:dyDescent="0.3"/>
    <row r="930" customFormat="1" hidden="1" x14ac:dyDescent="0.3"/>
    <row r="931" customFormat="1" hidden="1" x14ac:dyDescent="0.3"/>
    <row r="932" customFormat="1" hidden="1" x14ac:dyDescent="0.3"/>
    <row r="933" customFormat="1" hidden="1" x14ac:dyDescent="0.3"/>
    <row r="934" customFormat="1" hidden="1" x14ac:dyDescent="0.3"/>
    <row r="935" customFormat="1" hidden="1" x14ac:dyDescent="0.3"/>
    <row r="936" customFormat="1" hidden="1" x14ac:dyDescent="0.3"/>
    <row r="937" customFormat="1" hidden="1" x14ac:dyDescent="0.3"/>
    <row r="938" customFormat="1" hidden="1" x14ac:dyDescent="0.3"/>
    <row r="939" customFormat="1" hidden="1" x14ac:dyDescent="0.3"/>
    <row r="940" customFormat="1" hidden="1" x14ac:dyDescent="0.3"/>
    <row r="941" customFormat="1" hidden="1" x14ac:dyDescent="0.3"/>
    <row r="942" customFormat="1" hidden="1" x14ac:dyDescent="0.3"/>
    <row r="943" customFormat="1" hidden="1" x14ac:dyDescent="0.3"/>
    <row r="944" customFormat="1" hidden="1" x14ac:dyDescent="0.3"/>
    <row r="945" customFormat="1" hidden="1" x14ac:dyDescent="0.3"/>
    <row r="946" customFormat="1" hidden="1" x14ac:dyDescent="0.3"/>
    <row r="947" customFormat="1" hidden="1" x14ac:dyDescent="0.3"/>
    <row r="948" customFormat="1" hidden="1" x14ac:dyDescent="0.3"/>
    <row r="949" customFormat="1" hidden="1" x14ac:dyDescent="0.3"/>
    <row r="950" customFormat="1" hidden="1" x14ac:dyDescent="0.3"/>
    <row r="951" customFormat="1" hidden="1" x14ac:dyDescent="0.3"/>
    <row r="952" customFormat="1" hidden="1" x14ac:dyDescent="0.3"/>
    <row r="953" customFormat="1" hidden="1" x14ac:dyDescent="0.3"/>
    <row r="954" customFormat="1" hidden="1" x14ac:dyDescent="0.3"/>
    <row r="955" customFormat="1" hidden="1" x14ac:dyDescent="0.3"/>
    <row r="956" customFormat="1" hidden="1" x14ac:dyDescent="0.3"/>
    <row r="957" customFormat="1" hidden="1" x14ac:dyDescent="0.3"/>
    <row r="958" customFormat="1" hidden="1" x14ac:dyDescent="0.3"/>
    <row r="959" customFormat="1" hidden="1" x14ac:dyDescent="0.3"/>
    <row r="960" customFormat="1" hidden="1" x14ac:dyDescent="0.3"/>
    <row r="961" customFormat="1" hidden="1" x14ac:dyDescent="0.3"/>
    <row r="962" customFormat="1" hidden="1" x14ac:dyDescent="0.3"/>
    <row r="963" customFormat="1" hidden="1" x14ac:dyDescent="0.3"/>
    <row r="964" customFormat="1" hidden="1" x14ac:dyDescent="0.3"/>
    <row r="965" customFormat="1" hidden="1" x14ac:dyDescent="0.3"/>
    <row r="966" customFormat="1" hidden="1" x14ac:dyDescent="0.3"/>
    <row r="967" customFormat="1" hidden="1" x14ac:dyDescent="0.3"/>
    <row r="968" customFormat="1" hidden="1" x14ac:dyDescent="0.3"/>
    <row r="969" customFormat="1" hidden="1" x14ac:dyDescent="0.3"/>
    <row r="970" customFormat="1" hidden="1" x14ac:dyDescent="0.3"/>
    <row r="971" customFormat="1" hidden="1" x14ac:dyDescent="0.3"/>
    <row r="972" customFormat="1" hidden="1" x14ac:dyDescent="0.3"/>
    <row r="973" customFormat="1" hidden="1" x14ac:dyDescent="0.3"/>
    <row r="974" customFormat="1" hidden="1" x14ac:dyDescent="0.3"/>
    <row r="975" customFormat="1" hidden="1" x14ac:dyDescent="0.3"/>
    <row r="976" customFormat="1" hidden="1" x14ac:dyDescent="0.3"/>
    <row r="977" customFormat="1" hidden="1" x14ac:dyDescent="0.3"/>
    <row r="978" customFormat="1" hidden="1" x14ac:dyDescent="0.3"/>
    <row r="979" customFormat="1" hidden="1" x14ac:dyDescent="0.3"/>
    <row r="980" customFormat="1" hidden="1" x14ac:dyDescent="0.3"/>
    <row r="981" customFormat="1" hidden="1" x14ac:dyDescent="0.3"/>
    <row r="982" customFormat="1" hidden="1" x14ac:dyDescent="0.3"/>
    <row r="983" customFormat="1" hidden="1" x14ac:dyDescent="0.3"/>
    <row r="984" customFormat="1" hidden="1" x14ac:dyDescent="0.3"/>
    <row r="985" customFormat="1" hidden="1" x14ac:dyDescent="0.3"/>
    <row r="986" customFormat="1" hidden="1" x14ac:dyDescent="0.3"/>
    <row r="987" customFormat="1" hidden="1" x14ac:dyDescent="0.3"/>
    <row r="988" customFormat="1" hidden="1" x14ac:dyDescent="0.3"/>
    <row r="989" customFormat="1" hidden="1" x14ac:dyDescent="0.3"/>
    <row r="990" customFormat="1" hidden="1" x14ac:dyDescent="0.3"/>
    <row r="991" customFormat="1" hidden="1" x14ac:dyDescent="0.3"/>
    <row r="992" customFormat="1" hidden="1" x14ac:dyDescent="0.3"/>
    <row r="993" customFormat="1" hidden="1" x14ac:dyDescent="0.3"/>
    <row r="994" customFormat="1" hidden="1" x14ac:dyDescent="0.3"/>
    <row r="995" customFormat="1" hidden="1" x14ac:dyDescent="0.3"/>
    <row r="996" customFormat="1" hidden="1" x14ac:dyDescent="0.3"/>
    <row r="997" customFormat="1" hidden="1" x14ac:dyDescent="0.3"/>
    <row r="998" customFormat="1" hidden="1" x14ac:dyDescent="0.3"/>
    <row r="999" customFormat="1" hidden="1" x14ac:dyDescent="0.3"/>
    <row r="1000" customFormat="1" hidden="1" x14ac:dyDescent="0.3"/>
    <row r="1001" customFormat="1" hidden="1" x14ac:dyDescent="0.3"/>
    <row r="1002" customFormat="1" hidden="1" x14ac:dyDescent="0.3"/>
    <row r="1003" customFormat="1" hidden="1" x14ac:dyDescent="0.3"/>
    <row r="1004" customFormat="1" hidden="1" x14ac:dyDescent="0.3"/>
    <row r="1005" customFormat="1" hidden="1" x14ac:dyDescent="0.3"/>
    <row r="1006" customFormat="1" hidden="1" x14ac:dyDescent="0.3"/>
    <row r="1007" customFormat="1" hidden="1" x14ac:dyDescent="0.3"/>
    <row r="1008" customFormat="1" hidden="1" x14ac:dyDescent="0.3"/>
    <row r="1009" customFormat="1" hidden="1" x14ac:dyDescent="0.3"/>
    <row r="1010" customFormat="1" hidden="1" x14ac:dyDescent="0.3"/>
    <row r="1011" customFormat="1" hidden="1" x14ac:dyDescent="0.3"/>
    <row r="1012" customFormat="1" hidden="1" x14ac:dyDescent="0.3"/>
    <row r="1013" customFormat="1" hidden="1" x14ac:dyDescent="0.3"/>
    <row r="1014" customFormat="1" hidden="1" x14ac:dyDescent="0.3"/>
    <row r="1015" customFormat="1" hidden="1" x14ac:dyDescent="0.3"/>
    <row r="1016" customFormat="1" hidden="1" x14ac:dyDescent="0.3"/>
    <row r="1017" customFormat="1" hidden="1" x14ac:dyDescent="0.3"/>
    <row r="1018" customFormat="1" hidden="1" x14ac:dyDescent="0.3"/>
    <row r="1019" customFormat="1" hidden="1" x14ac:dyDescent="0.3"/>
    <row r="1020" customFormat="1" hidden="1" x14ac:dyDescent="0.3"/>
    <row r="1021" customFormat="1" hidden="1" x14ac:dyDescent="0.3"/>
    <row r="1022" customFormat="1" hidden="1" x14ac:dyDescent="0.3"/>
    <row r="1023" customFormat="1" hidden="1" x14ac:dyDescent="0.3"/>
    <row r="1024" customFormat="1" hidden="1" x14ac:dyDescent="0.3"/>
    <row r="1025" customFormat="1" hidden="1" x14ac:dyDescent="0.3"/>
    <row r="1026" customFormat="1" hidden="1" x14ac:dyDescent="0.3"/>
    <row r="1027" customFormat="1" hidden="1" x14ac:dyDescent="0.3"/>
    <row r="1028" customFormat="1" hidden="1" x14ac:dyDescent="0.3"/>
    <row r="1029" customFormat="1" hidden="1" x14ac:dyDescent="0.3"/>
    <row r="1030" customFormat="1" hidden="1" x14ac:dyDescent="0.3"/>
    <row r="1031" customFormat="1" hidden="1" x14ac:dyDescent="0.3"/>
    <row r="1032" customFormat="1" hidden="1" x14ac:dyDescent="0.3"/>
    <row r="1033" customFormat="1" hidden="1" x14ac:dyDescent="0.3"/>
    <row r="1034" customFormat="1" hidden="1" x14ac:dyDescent="0.3"/>
    <row r="1035" customFormat="1" hidden="1" x14ac:dyDescent="0.3"/>
    <row r="1036" customFormat="1" hidden="1" x14ac:dyDescent="0.3"/>
    <row r="1037" customFormat="1" hidden="1" x14ac:dyDescent="0.3"/>
    <row r="1038" customFormat="1" hidden="1" x14ac:dyDescent="0.3"/>
    <row r="1039" customFormat="1" hidden="1" x14ac:dyDescent="0.3"/>
    <row r="1040" customFormat="1" hidden="1" x14ac:dyDescent="0.3"/>
    <row r="1041" customFormat="1" hidden="1" x14ac:dyDescent="0.3"/>
    <row r="1042" customFormat="1" hidden="1" x14ac:dyDescent="0.3"/>
    <row r="1043" customFormat="1" hidden="1" x14ac:dyDescent="0.3"/>
    <row r="1044" customFormat="1" hidden="1" x14ac:dyDescent="0.3"/>
    <row r="1045" customFormat="1" hidden="1" x14ac:dyDescent="0.3"/>
    <row r="1046" customFormat="1" hidden="1" x14ac:dyDescent="0.3"/>
    <row r="1047" customFormat="1" hidden="1" x14ac:dyDescent="0.3"/>
    <row r="1048" customFormat="1" hidden="1" x14ac:dyDescent="0.3"/>
    <row r="1049" customFormat="1" hidden="1" x14ac:dyDescent="0.3"/>
    <row r="1050" customFormat="1" hidden="1" x14ac:dyDescent="0.3"/>
    <row r="1051" customFormat="1" hidden="1" x14ac:dyDescent="0.3"/>
    <row r="1052" customFormat="1" hidden="1" x14ac:dyDescent="0.3"/>
    <row r="1053" customFormat="1" hidden="1" x14ac:dyDescent="0.3"/>
    <row r="1054" customFormat="1" hidden="1" x14ac:dyDescent="0.3"/>
    <row r="1055" customFormat="1" hidden="1" x14ac:dyDescent="0.3"/>
    <row r="1056" customFormat="1" hidden="1" x14ac:dyDescent="0.3"/>
    <row r="1057" customFormat="1" hidden="1" x14ac:dyDescent="0.3"/>
    <row r="1058" customFormat="1" hidden="1" x14ac:dyDescent="0.3"/>
    <row r="1059" customFormat="1" hidden="1" x14ac:dyDescent="0.3"/>
    <row r="1060" customFormat="1" hidden="1" x14ac:dyDescent="0.3"/>
    <row r="1061" customFormat="1" hidden="1" x14ac:dyDescent="0.3"/>
    <row r="1062" customFormat="1" hidden="1" x14ac:dyDescent="0.3"/>
    <row r="1063" customFormat="1" hidden="1" x14ac:dyDescent="0.3"/>
    <row r="1064" customFormat="1" hidden="1" x14ac:dyDescent="0.3"/>
    <row r="1065" customFormat="1" hidden="1" x14ac:dyDescent="0.3"/>
    <row r="1066" customFormat="1" hidden="1" x14ac:dyDescent="0.3"/>
    <row r="1067" customFormat="1" hidden="1" x14ac:dyDescent="0.3"/>
    <row r="1068" customFormat="1" hidden="1" x14ac:dyDescent="0.3"/>
    <row r="1069" customFormat="1" hidden="1" x14ac:dyDescent="0.3"/>
    <row r="1070" customFormat="1" hidden="1" x14ac:dyDescent="0.3"/>
    <row r="1071" customFormat="1" hidden="1" x14ac:dyDescent="0.3"/>
    <row r="1072" customFormat="1" hidden="1" x14ac:dyDescent="0.3"/>
    <row r="1073" customFormat="1" hidden="1" x14ac:dyDescent="0.3"/>
    <row r="1074" customFormat="1" hidden="1" x14ac:dyDescent="0.3"/>
    <row r="1075" customFormat="1" hidden="1" x14ac:dyDescent="0.3"/>
    <row r="1076" customFormat="1" hidden="1" x14ac:dyDescent="0.3"/>
    <row r="1077" customFormat="1" hidden="1" x14ac:dyDescent="0.3"/>
    <row r="1078" customFormat="1" hidden="1" x14ac:dyDescent="0.3"/>
    <row r="1079" customFormat="1" hidden="1" x14ac:dyDescent="0.3"/>
    <row r="1080" customFormat="1" hidden="1" x14ac:dyDescent="0.3"/>
    <row r="1081" customFormat="1" hidden="1" x14ac:dyDescent="0.3"/>
    <row r="1082" customFormat="1" hidden="1" x14ac:dyDescent="0.3"/>
    <row r="1083" customFormat="1" hidden="1" x14ac:dyDescent="0.3"/>
    <row r="1084" customFormat="1" hidden="1" x14ac:dyDescent="0.3"/>
    <row r="1085" customFormat="1" hidden="1" x14ac:dyDescent="0.3"/>
    <row r="1086" customFormat="1" hidden="1" x14ac:dyDescent="0.3"/>
    <row r="1087" customFormat="1" hidden="1" x14ac:dyDescent="0.3"/>
    <row r="1088" customFormat="1" hidden="1" x14ac:dyDescent="0.3"/>
    <row r="1089" customFormat="1" hidden="1" x14ac:dyDescent="0.3"/>
    <row r="1090" customFormat="1" hidden="1" x14ac:dyDescent="0.3"/>
    <row r="1091" customFormat="1" hidden="1" x14ac:dyDescent="0.3"/>
    <row r="1092" customFormat="1" hidden="1" x14ac:dyDescent="0.3"/>
    <row r="1093" customFormat="1" hidden="1" x14ac:dyDescent="0.3"/>
    <row r="1094" customFormat="1" hidden="1" x14ac:dyDescent="0.3"/>
    <row r="1095" customFormat="1" hidden="1" x14ac:dyDescent="0.3"/>
    <row r="1096" customFormat="1" hidden="1" x14ac:dyDescent="0.3"/>
    <row r="1097" customFormat="1" hidden="1" x14ac:dyDescent="0.3"/>
    <row r="1098" customFormat="1" hidden="1" x14ac:dyDescent="0.3"/>
    <row r="1099" customFormat="1" hidden="1" x14ac:dyDescent="0.3"/>
    <row r="1100" customFormat="1" hidden="1" x14ac:dyDescent="0.3"/>
    <row r="1101" customFormat="1" hidden="1" x14ac:dyDescent="0.3"/>
    <row r="1102" customFormat="1" hidden="1" x14ac:dyDescent="0.3"/>
    <row r="1103" customFormat="1" hidden="1" x14ac:dyDescent="0.3"/>
    <row r="1104" customFormat="1" hidden="1" x14ac:dyDescent="0.3"/>
    <row r="1105" customFormat="1" hidden="1" x14ac:dyDescent="0.3"/>
    <row r="1106" customFormat="1" hidden="1" x14ac:dyDescent="0.3"/>
    <row r="1107" customFormat="1" hidden="1" x14ac:dyDescent="0.3"/>
    <row r="1108" customFormat="1" hidden="1" x14ac:dyDescent="0.3"/>
    <row r="1109" customFormat="1" hidden="1" x14ac:dyDescent="0.3"/>
    <row r="1110" customFormat="1" hidden="1" x14ac:dyDescent="0.3"/>
    <row r="1111" customFormat="1" hidden="1" x14ac:dyDescent="0.3"/>
    <row r="1112" customFormat="1" hidden="1" x14ac:dyDescent="0.3"/>
    <row r="1113" customFormat="1" hidden="1" x14ac:dyDescent="0.3"/>
    <row r="1114" customFormat="1" hidden="1" x14ac:dyDescent="0.3"/>
    <row r="1115" customFormat="1" hidden="1" x14ac:dyDescent="0.3"/>
    <row r="1116" customFormat="1" hidden="1" x14ac:dyDescent="0.3"/>
    <row r="1117" customFormat="1" hidden="1" x14ac:dyDescent="0.3"/>
    <row r="1118" customFormat="1" hidden="1" x14ac:dyDescent="0.3"/>
    <row r="1119" customFormat="1" hidden="1" x14ac:dyDescent="0.3"/>
    <row r="1120" customFormat="1" hidden="1" x14ac:dyDescent="0.3"/>
    <row r="1121" customFormat="1" hidden="1" x14ac:dyDescent="0.3"/>
    <row r="1122" customFormat="1" hidden="1" x14ac:dyDescent="0.3"/>
    <row r="1123" customFormat="1" hidden="1" x14ac:dyDescent="0.3"/>
    <row r="1124" customFormat="1" hidden="1" x14ac:dyDescent="0.3"/>
    <row r="1125" customFormat="1" hidden="1" x14ac:dyDescent="0.3"/>
    <row r="1126" customFormat="1" hidden="1" x14ac:dyDescent="0.3"/>
    <row r="1127" customFormat="1" hidden="1" x14ac:dyDescent="0.3"/>
    <row r="1128" customFormat="1" hidden="1" x14ac:dyDescent="0.3"/>
    <row r="1129" customFormat="1" hidden="1" x14ac:dyDescent="0.3"/>
    <row r="1130" customFormat="1" hidden="1" x14ac:dyDescent="0.3"/>
    <row r="1131" customFormat="1" hidden="1" x14ac:dyDescent="0.3"/>
    <row r="1132" customFormat="1" hidden="1" x14ac:dyDescent="0.3"/>
    <row r="1133" customFormat="1" hidden="1" x14ac:dyDescent="0.3"/>
    <row r="1134" customFormat="1" hidden="1" x14ac:dyDescent="0.3"/>
    <row r="1135" customFormat="1" hidden="1" x14ac:dyDescent="0.3"/>
    <row r="1136" customFormat="1" hidden="1" x14ac:dyDescent="0.3"/>
    <row r="1137" customFormat="1" hidden="1" x14ac:dyDescent="0.3"/>
    <row r="1138" customFormat="1" hidden="1" x14ac:dyDescent="0.3"/>
    <row r="1139" customFormat="1" hidden="1" x14ac:dyDescent="0.3"/>
    <row r="1140" customFormat="1" hidden="1" x14ac:dyDescent="0.3"/>
    <row r="1141" customFormat="1" hidden="1" x14ac:dyDescent="0.3"/>
    <row r="1142" customFormat="1" hidden="1" x14ac:dyDescent="0.3"/>
    <row r="1143" customFormat="1" hidden="1" x14ac:dyDescent="0.3"/>
    <row r="1144" customFormat="1" hidden="1" x14ac:dyDescent="0.3"/>
    <row r="1145" customFormat="1" hidden="1" x14ac:dyDescent="0.3"/>
    <row r="1146" customFormat="1" hidden="1" x14ac:dyDescent="0.3"/>
    <row r="1147" customFormat="1" hidden="1" x14ac:dyDescent="0.3"/>
    <row r="1148" customFormat="1" hidden="1" x14ac:dyDescent="0.3"/>
    <row r="1149" customFormat="1" hidden="1" x14ac:dyDescent="0.3"/>
    <row r="1150" customFormat="1" hidden="1" x14ac:dyDescent="0.3"/>
    <row r="1151" customFormat="1" hidden="1" x14ac:dyDescent="0.3"/>
    <row r="1152" customFormat="1" hidden="1" x14ac:dyDescent="0.3"/>
    <row r="1153" customFormat="1" hidden="1" x14ac:dyDescent="0.3"/>
    <row r="1154" customFormat="1" hidden="1" x14ac:dyDescent="0.3"/>
    <row r="1155" customFormat="1" hidden="1" x14ac:dyDescent="0.3"/>
    <row r="1156" customFormat="1" hidden="1" x14ac:dyDescent="0.3"/>
    <row r="1157" customFormat="1" hidden="1" x14ac:dyDescent="0.3"/>
    <row r="1158" customFormat="1" hidden="1" x14ac:dyDescent="0.3"/>
    <row r="1159" customFormat="1" hidden="1" x14ac:dyDescent="0.3"/>
    <row r="1160" customFormat="1" hidden="1" x14ac:dyDescent="0.3"/>
    <row r="1161" customFormat="1" hidden="1" x14ac:dyDescent="0.3"/>
    <row r="1162" customFormat="1" hidden="1" x14ac:dyDescent="0.3"/>
    <row r="1163" customFormat="1" hidden="1" x14ac:dyDescent="0.3"/>
    <row r="1164" customFormat="1" hidden="1" x14ac:dyDescent="0.3"/>
    <row r="1165" customFormat="1" hidden="1" x14ac:dyDescent="0.3"/>
    <row r="1166" customFormat="1" hidden="1" x14ac:dyDescent="0.3"/>
    <row r="1167" customFormat="1" hidden="1" x14ac:dyDescent="0.3"/>
    <row r="1168" customFormat="1" hidden="1" x14ac:dyDescent="0.3"/>
    <row r="1169" customFormat="1" hidden="1" x14ac:dyDescent="0.3"/>
    <row r="1170" customFormat="1" hidden="1" x14ac:dyDescent="0.3"/>
    <row r="1171" customFormat="1" hidden="1" x14ac:dyDescent="0.3"/>
    <row r="1172" customFormat="1" hidden="1" x14ac:dyDescent="0.3"/>
    <row r="1173" customFormat="1" hidden="1" x14ac:dyDescent="0.3"/>
    <row r="1174" customFormat="1" hidden="1" x14ac:dyDescent="0.3"/>
    <row r="1175" customFormat="1" hidden="1" x14ac:dyDescent="0.3"/>
    <row r="1176" customFormat="1" hidden="1" x14ac:dyDescent="0.3"/>
    <row r="1177" customFormat="1" hidden="1" x14ac:dyDescent="0.3"/>
    <row r="1178" customFormat="1" hidden="1" x14ac:dyDescent="0.3"/>
    <row r="1179" customFormat="1" hidden="1" x14ac:dyDescent="0.3"/>
    <row r="1180" customFormat="1" hidden="1" x14ac:dyDescent="0.3"/>
    <row r="1181" customFormat="1" hidden="1" x14ac:dyDescent="0.3"/>
    <row r="1182" customFormat="1" hidden="1" x14ac:dyDescent="0.3"/>
    <row r="1183" customFormat="1" hidden="1" x14ac:dyDescent="0.3"/>
    <row r="1184" customFormat="1" hidden="1" x14ac:dyDescent="0.3"/>
    <row r="1185" customFormat="1" hidden="1" x14ac:dyDescent="0.3"/>
    <row r="1186" customFormat="1" hidden="1" x14ac:dyDescent="0.3"/>
    <row r="1187" customFormat="1" hidden="1" x14ac:dyDescent="0.3"/>
    <row r="1188" customFormat="1" hidden="1" x14ac:dyDescent="0.3"/>
    <row r="1189" customFormat="1" hidden="1" x14ac:dyDescent="0.3"/>
    <row r="1190" customFormat="1" hidden="1" x14ac:dyDescent="0.3"/>
    <row r="1191" customFormat="1" hidden="1" x14ac:dyDescent="0.3"/>
    <row r="1192" customFormat="1" hidden="1" x14ac:dyDescent="0.3"/>
    <row r="1193" customFormat="1" hidden="1" x14ac:dyDescent="0.3"/>
    <row r="1194" customFormat="1" hidden="1" x14ac:dyDescent="0.3"/>
    <row r="1195" customFormat="1" hidden="1" x14ac:dyDescent="0.3"/>
    <row r="1196" customFormat="1" hidden="1" x14ac:dyDescent="0.3"/>
    <row r="1197" customFormat="1" hidden="1" x14ac:dyDescent="0.3"/>
    <row r="1198" customFormat="1" hidden="1" x14ac:dyDescent="0.3"/>
    <row r="1199" customFormat="1" hidden="1" x14ac:dyDescent="0.3"/>
    <row r="1200" customFormat="1" hidden="1" x14ac:dyDescent="0.3"/>
    <row r="1201" customFormat="1" hidden="1" x14ac:dyDescent="0.3"/>
    <row r="1202" customFormat="1" hidden="1" x14ac:dyDescent="0.3"/>
    <row r="1203" customFormat="1" hidden="1" x14ac:dyDescent="0.3"/>
    <row r="1204" customFormat="1" hidden="1" x14ac:dyDescent="0.3"/>
    <row r="1205" customFormat="1" hidden="1" x14ac:dyDescent="0.3"/>
    <row r="1206" customFormat="1" hidden="1" x14ac:dyDescent="0.3"/>
    <row r="1207" customFormat="1" hidden="1" x14ac:dyDescent="0.3"/>
    <row r="1208" customFormat="1" hidden="1" x14ac:dyDescent="0.3"/>
    <row r="1209" customFormat="1" hidden="1" x14ac:dyDescent="0.3"/>
    <row r="1210" customFormat="1" hidden="1" x14ac:dyDescent="0.3"/>
    <row r="1211" customFormat="1" hidden="1" x14ac:dyDescent="0.3"/>
    <row r="1212" customFormat="1" hidden="1" x14ac:dyDescent="0.3"/>
    <row r="1213" customFormat="1" hidden="1" x14ac:dyDescent="0.3"/>
    <row r="1214" customFormat="1" hidden="1" x14ac:dyDescent="0.3"/>
    <row r="1215" customFormat="1" hidden="1" x14ac:dyDescent="0.3"/>
    <row r="1216" customFormat="1" hidden="1" x14ac:dyDescent="0.3"/>
    <row r="1217" customFormat="1" hidden="1" x14ac:dyDescent="0.3"/>
    <row r="1218" customFormat="1" hidden="1" x14ac:dyDescent="0.3"/>
    <row r="1219" customFormat="1" hidden="1" x14ac:dyDescent="0.3"/>
    <row r="1220" customFormat="1" hidden="1" x14ac:dyDescent="0.3"/>
    <row r="1221" customFormat="1" hidden="1" x14ac:dyDescent="0.3"/>
    <row r="1222" customFormat="1" hidden="1" x14ac:dyDescent="0.3"/>
    <row r="1223" customFormat="1" hidden="1" x14ac:dyDescent="0.3"/>
    <row r="1224" customFormat="1" hidden="1" x14ac:dyDescent="0.3"/>
    <row r="1225" customFormat="1" hidden="1" x14ac:dyDescent="0.3"/>
    <row r="1226" customFormat="1" hidden="1" x14ac:dyDescent="0.3"/>
    <row r="1227" customFormat="1" hidden="1" x14ac:dyDescent="0.3"/>
    <row r="1228" customFormat="1" hidden="1" x14ac:dyDescent="0.3"/>
    <row r="1229" customFormat="1" hidden="1" x14ac:dyDescent="0.3"/>
    <row r="1230" customFormat="1" hidden="1" x14ac:dyDescent="0.3"/>
    <row r="1231" customFormat="1" hidden="1" x14ac:dyDescent="0.3"/>
    <row r="1232" customFormat="1" hidden="1" x14ac:dyDescent="0.3"/>
    <row r="1233" customFormat="1" hidden="1" x14ac:dyDescent="0.3"/>
    <row r="1234" customFormat="1" hidden="1" x14ac:dyDescent="0.3"/>
    <row r="1235" customFormat="1" hidden="1" x14ac:dyDescent="0.3"/>
    <row r="1236" customFormat="1" hidden="1" x14ac:dyDescent="0.3"/>
    <row r="1237" customFormat="1" hidden="1" x14ac:dyDescent="0.3"/>
    <row r="1238" customFormat="1" hidden="1" x14ac:dyDescent="0.3"/>
    <row r="1239" customFormat="1" hidden="1" x14ac:dyDescent="0.3"/>
    <row r="1240" customFormat="1" hidden="1" x14ac:dyDescent="0.3"/>
    <row r="1241" customFormat="1" hidden="1" x14ac:dyDescent="0.3"/>
    <row r="1242" customFormat="1" hidden="1" x14ac:dyDescent="0.3"/>
    <row r="1243" customFormat="1" hidden="1" x14ac:dyDescent="0.3"/>
    <row r="1244" customFormat="1" hidden="1" x14ac:dyDescent="0.3"/>
    <row r="1245" customFormat="1" hidden="1" x14ac:dyDescent="0.3"/>
    <row r="1246" customFormat="1" hidden="1" x14ac:dyDescent="0.3"/>
    <row r="1247" customFormat="1" hidden="1" x14ac:dyDescent="0.3"/>
    <row r="1248" customFormat="1" hidden="1" x14ac:dyDescent="0.3"/>
    <row r="1249" customFormat="1" hidden="1" x14ac:dyDescent="0.3"/>
    <row r="1250" customFormat="1" hidden="1" x14ac:dyDescent="0.3"/>
    <row r="1251" customFormat="1" hidden="1" x14ac:dyDescent="0.3"/>
    <row r="1252" customFormat="1" hidden="1" x14ac:dyDescent="0.3"/>
    <row r="1253" customFormat="1" hidden="1" x14ac:dyDescent="0.3"/>
    <row r="1254" customFormat="1" hidden="1" x14ac:dyDescent="0.3"/>
    <row r="1255" customFormat="1" hidden="1" x14ac:dyDescent="0.3"/>
    <row r="1256" customFormat="1" hidden="1" x14ac:dyDescent="0.3"/>
    <row r="1257" customFormat="1" hidden="1" x14ac:dyDescent="0.3"/>
    <row r="1258" customFormat="1" hidden="1" x14ac:dyDescent="0.3"/>
    <row r="1259" customFormat="1" hidden="1" x14ac:dyDescent="0.3"/>
    <row r="1260" customFormat="1" hidden="1" x14ac:dyDescent="0.3"/>
    <row r="1261" customFormat="1" hidden="1" x14ac:dyDescent="0.3"/>
    <row r="1262" customFormat="1" hidden="1" x14ac:dyDescent="0.3"/>
    <row r="1263" customFormat="1" hidden="1" x14ac:dyDescent="0.3"/>
    <row r="1264" customFormat="1" hidden="1" x14ac:dyDescent="0.3"/>
    <row r="1265" customFormat="1" hidden="1" x14ac:dyDescent="0.3"/>
    <row r="1266" customFormat="1" hidden="1" x14ac:dyDescent="0.3"/>
    <row r="1267" customFormat="1" hidden="1" x14ac:dyDescent="0.3"/>
    <row r="1268" customFormat="1" hidden="1" x14ac:dyDescent="0.3"/>
    <row r="1269" customFormat="1" hidden="1" x14ac:dyDescent="0.3"/>
    <row r="1270" customFormat="1" hidden="1" x14ac:dyDescent="0.3"/>
    <row r="1271" customFormat="1" hidden="1" x14ac:dyDescent="0.3"/>
    <row r="1272" customFormat="1" hidden="1" x14ac:dyDescent="0.3"/>
    <row r="1273" customFormat="1" hidden="1" x14ac:dyDescent="0.3"/>
    <row r="1274" customFormat="1" hidden="1" x14ac:dyDescent="0.3"/>
    <row r="1275" customFormat="1" hidden="1" x14ac:dyDescent="0.3"/>
    <row r="1276" customFormat="1" hidden="1" x14ac:dyDescent="0.3"/>
    <row r="1277" customFormat="1" hidden="1" x14ac:dyDescent="0.3"/>
    <row r="1278" customFormat="1" hidden="1" x14ac:dyDescent="0.3"/>
    <row r="1279" customFormat="1" hidden="1" x14ac:dyDescent="0.3"/>
    <row r="1280" customFormat="1" hidden="1" x14ac:dyDescent="0.3"/>
    <row r="1281" customFormat="1" hidden="1" x14ac:dyDescent="0.3"/>
    <row r="1282" customFormat="1" hidden="1" x14ac:dyDescent="0.3"/>
    <row r="1283" customFormat="1" hidden="1" x14ac:dyDescent="0.3"/>
    <row r="1284" customFormat="1" hidden="1" x14ac:dyDescent="0.3"/>
    <row r="1285" customFormat="1" hidden="1" x14ac:dyDescent="0.3"/>
    <row r="1286" customFormat="1" hidden="1" x14ac:dyDescent="0.3"/>
    <row r="1287" customFormat="1" hidden="1" x14ac:dyDescent="0.3"/>
    <row r="1288" customFormat="1" hidden="1" x14ac:dyDescent="0.3"/>
    <row r="1289" customFormat="1" hidden="1" x14ac:dyDescent="0.3"/>
    <row r="1290" customFormat="1" hidden="1" x14ac:dyDescent="0.3"/>
    <row r="1291" customFormat="1" hidden="1" x14ac:dyDescent="0.3"/>
    <row r="1292" customFormat="1" hidden="1" x14ac:dyDescent="0.3"/>
    <row r="1293" customFormat="1" hidden="1" x14ac:dyDescent="0.3"/>
    <row r="1294" customFormat="1" hidden="1" x14ac:dyDescent="0.3"/>
    <row r="1295" customFormat="1" hidden="1" x14ac:dyDescent="0.3"/>
    <row r="1296" customFormat="1" hidden="1" x14ac:dyDescent="0.3"/>
    <row r="1297" customFormat="1" hidden="1" x14ac:dyDescent="0.3"/>
    <row r="1298" customFormat="1" hidden="1" x14ac:dyDescent="0.3"/>
    <row r="1299" customFormat="1" hidden="1" x14ac:dyDescent="0.3"/>
    <row r="1300" customFormat="1" hidden="1" x14ac:dyDescent="0.3"/>
    <row r="1301" customFormat="1" hidden="1" x14ac:dyDescent="0.3"/>
    <row r="1302" customFormat="1" hidden="1" x14ac:dyDescent="0.3"/>
    <row r="1303" customFormat="1" hidden="1" x14ac:dyDescent="0.3"/>
    <row r="1304" customFormat="1" hidden="1" x14ac:dyDescent="0.3"/>
    <row r="1305" customFormat="1" hidden="1" x14ac:dyDescent="0.3"/>
    <row r="1306" customFormat="1" hidden="1" x14ac:dyDescent="0.3"/>
    <row r="1307" customFormat="1" hidden="1" x14ac:dyDescent="0.3"/>
    <row r="1308" customFormat="1" hidden="1" x14ac:dyDescent="0.3"/>
    <row r="1309" customFormat="1" hidden="1" x14ac:dyDescent="0.3"/>
    <row r="1310" customFormat="1" hidden="1" x14ac:dyDescent="0.3"/>
    <row r="1311" customFormat="1" hidden="1" x14ac:dyDescent="0.3"/>
    <row r="1312" customFormat="1" hidden="1" x14ac:dyDescent="0.3"/>
    <row r="1313" customFormat="1" hidden="1" x14ac:dyDescent="0.3"/>
    <row r="1314" customFormat="1" hidden="1" x14ac:dyDescent="0.3"/>
    <row r="1315" customFormat="1" hidden="1" x14ac:dyDescent="0.3"/>
    <row r="1316" customFormat="1" hidden="1" x14ac:dyDescent="0.3"/>
    <row r="1317" customFormat="1" hidden="1" x14ac:dyDescent="0.3"/>
    <row r="1318" customFormat="1" hidden="1" x14ac:dyDescent="0.3"/>
    <row r="1319" customFormat="1" hidden="1" x14ac:dyDescent="0.3"/>
    <row r="1320" customFormat="1" hidden="1" x14ac:dyDescent="0.3"/>
    <row r="1321" customFormat="1" hidden="1" x14ac:dyDescent="0.3"/>
    <row r="1322" customFormat="1" hidden="1" x14ac:dyDescent="0.3"/>
    <row r="1323" customFormat="1" hidden="1" x14ac:dyDescent="0.3"/>
    <row r="1324" customFormat="1" hidden="1" x14ac:dyDescent="0.3"/>
    <row r="1325" customFormat="1" hidden="1" x14ac:dyDescent="0.3"/>
    <row r="1326" customFormat="1" hidden="1" x14ac:dyDescent="0.3"/>
    <row r="1327" customFormat="1" hidden="1" x14ac:dyDescent="0.3"/>
    <row r="1328" customFormat="1" hidden="1" x14ac:dyDescent="0.3"/>
    <row r="1329" customFormat="1" hidden="1" x14ac:dyDescent="0.3"/>
    <row r="1330" customFormat="1" hidden="1" x14ac:dyDescent="0.3"/>
    <row r="1331" customFormat="1" hidden="1" x14ac:dyDescent="0.3"/>
    <row r="1332" customFormat="1" hidden="1" x14ac:dyDescent="0.3"/>
    <row r="1333" customFormat="1" hidden="1" x14ac:dyDescent="0.3"/>
    <row r="1334" customFormat="1" hidden="1" x14ac:dyDescent="0.3"/>
    <row r="1335" customFormat="1" hidden="1" x14ac:dyDescent="0.3"/>
    <row r="1336" customFormat="1" hidden="1" x14ac:dyDescent="0.3"/>
    <row r="1337" customFormat="1" hidden="1" x14ac:dyDescent="0.3"/>
    <row r="1338" customFormat="1" hidden="1" x14ac:dyDescent="0.3"/>
    <row r="1339" customFormat="1" hidden="1" x14ac:dyDescent="0.3"/>
    <row r="1340" customFormat="1" hidden="1" x14ac:dyDescent="0.3"/>
    <row r="1341" customFormat="1" hidden="1" x14ac:dyDescent="0.3"/>
    <row r="1342" customFormat="1" hidden="1" x14ac:dyDescent="0.3"/>
    <row r="1343" customFormat="1" hidden="1" x14ac:dyDescent="0.3"/>
    <row r="1344" customFormat="1" hidden="1" x14ac:dyDescent="0.3"/>
    <row r="1345" customFormat="1" hidden="1" x14ac:dyDescent="0.3"/>
    <row r="1346" customFormat="1" hidden="1" x14ac:dyDescent="0.3"/>
    <row r="1347" customFormat="1" hidden="1" x14ac:dyDescent="0.3"/>
    <row r="1348" customFormat="1" hidden="1" x14ac:dyDescent="0.3"/>
    <row r="1349" customFormat="1" hidden="1" x14ac:dyDescent="0.3"/>
    <row r="1350" customFormat="1" hidden="1" x14ac:dyDescent="0.3"/>
    <row r="1351" customFormat="1" hidden="1" x14ac:dyDescent="0.3"/>
    <row r="1352" customFormat="1" hidden="1" x14ac:dyDescent="0.3"/>
    <row r="1353" customFormat="1" hidden="1" x14ac:dyDescent="0.3"/>
    <row r="1354" customFormat="1" hidden="1" x14ac:dyDescent="0.3"/>
    <row r="1355" customFormat="1" hidden="1" x14ac:dyDescent="0.3"/>
    <row r="1356" customFormat="1" hidden="1" x14ac:dyDescent="0.3"/>
    <row r="1357" customFormat="1" hidden="1" x14ac:dyDescent="0.3"/>
    <row r="1358" customFormat="1" hidden="1" x14ac:dyDescent="0.3"/>
    <row r="1359" customFormat="1" hidden="1" x14ac:dyDescent="0.3"/>
    <row r="1360" customFormat="1" hidden="1" x14ac:dyDescent="0.3"/>
    <row r="1361" customFormat="1" hidden="1" x14ac:dyDescent="0.3"/>
    <row r="1362" customFormat="1" hidden="1" x14ac:dyDescent="0.3"/>
    <row r="1363" customFormat="1" hidden="1" x14ac:dyDescent="0.3"/>
    <row r="1364" customFormat="1" hidden="1" x14ac:dyDescent="0.3"/>
    <row r="1365" customFormat="1" hidden="1" x14ac:dyDescent="0.3"/>
    <row r="1366" customFormat="1" hidden="1" x14ac:dyDescent="0.3"/>
    <row r="1367" customFormat="1" hidden="1" x14ac:dyDescent="0.3"/>
    <row r="1368" customFormat="1" hidden="1" x14ac:dyDescent="0.3"/>
    <row r="1369" customFormat="1" hidden="1" x14ac:dyDescent="0.3"/>
    <row r="1370" customFormat="1" hidden="1" x14ac:dyDescent="0.3"/>
    <row r="1371" customFormat="1" hidden="1" x14ac:dyDescent="0.3"/>
    <row r="1372" customFormat="1" hidden="1" x14ac:dyDescent="0.3"/>
    <row r="1373" customFormat="1" hidden="1" x14ac:dyDescent="0.3"/>
    <row r="1374" customFormat="1" hidden="1" x14ac:dyDescent="0.3"/>
    <row r="1375" customFormat="1" hidden="1" x14ac:dyDescent="0.3"/>
    <row r="1376" customFormat="1" hidden="1" x14ac:dyDescent="0.3"/>
    <row r="1377" customFormat="1" hidden="1" x14ac:dyDescent="0.3"/>
    <row r="1378" customFormat="1" hidden="1" x14ac:dyDescent="0.3"/>
    <row r="1379" customFormat="1" hidden="1" x14ac:dyDescent="0.3"/>
    <row r="1380" customFormat="1" hidden="1" x14ac:dyDescent="0.3"/>
    <row r="1381" customFormat="1" hidden="1" x14ac:dyDescent="0.3"/>
    <row r="1382" customFormat="1" hidden="1" x14ac:dyDescent="0.3"/>
    <row r="1383" customFormat="1" hidden="1" x14ac:dyDescent="0.3"/>
    <row r="1384" customFormat="1" hidden="1" x14ac:dyDescent="0.3"/>
    <row r="1385" customFormat="1" hidden="1" x14ac:dyDescent="0.3"/>
    <row r="1386" customFormat="1" hidden="1" x14ac:dyDescent="0.3"/>
    <row r="1387" customFormat="1" hidden="1" x14ac:dyDescent="0.3"/>
    <row r="1388" customFormat="1" hidden="1" x14ac:dyDescent="0.3"/>
    <row r="1389" customFormat="1" hidden="1" x14ac:dyDescent="0.3"/>
    <row r="1390" customFormat="1" hidden="1" x14ac:dyDescent="0.3"/>
    <row r="1391" customFormat="1" hidden="1" x14ac:dyDescent="0.3"/>
    <row r="1392" customFormat="1" hidden="1" x14ac:dyDescent="0.3"/>
    <row r="1393" customFormat="1" hidden="1" x14ac:dyDescent="0.3"/>
    <row r="1394" customFormat="1" hidden="1" x14ac:dyDescent="0.3"/>
    <row r="1395" customFormat="1" hidden="1" x14ac:dyDescent="0.3"/>
    <row r="1396" customFormat="1" hidden="1" x14ac:dyDescent="0.3"/>
    <row r="1397" customFormat="1" hidden="1" x14ac:dyDescent="0.3"/>
    <row r="1398" customFormat="1" hidden="1" x14ac:dyDescent="0.3"/>
    <row r="1399" customFormat="1" hidden="1" x14ac:dyDescent="0.3"/>
    <row r="1400" customFormat="1" hidden="1" x14ac:dyDescent="0.3"/>
    <row r="1401" customFormat="1" hidden="1" x14ac:dyDescent="0.3"/>
    <row r="1402" customFormat="1" hidden="1" x14ac:dyDescent="0.3"/>
    <row r="1403" customFormat="1" hidden="1" x14ac:dyDescent="0.3"/>
    <row r="1404" customFormat="1" hidden="1" x14ac:dyDescent="0.3"/>
    <row r="1405" customFormat="1" hidden="1" x14ac:dyDescent="0.3"/>
    <row r="1406" customFormat="1" hidden="1" x14ac:dyDescent="0.3"/>
    <row r="1407" customFormat="1" hidden="1" x14ac:dyDescent="0.3"/>
    <row r="1408" customFormat="1" hidden="1" x14ac:dyDescent="0.3"/>
    <row r="1409" customFormat="1" hidden="1" x14ac:dyDescent="0.3"/>
    <row r="1410" customFormat="1" hidden="1" x14ac:dyDescent="0.3"/>
    <row r="1411" customFormat="1" hidden="1" x14ac:dyDescent="0.3"/>
    <row r="1412" customFormat="1" hidden="1" x14ac:dyDescent="0.3"/>
    <row r="1413" customFormat="1" hidden="1" x14ac:dyDescent="0.3"/>
    <row r="1414" customFormat="1" hidden="1" x14ac:dyDescent="0.3"/>
    <row r="1415" customFormat="1" hidden="1" x14ac:dyDescent="0.3"/>
    <row r="1416" customFormat="1" hidden="1" x14ac:dyDescent="0.3"/>
    <row r="1417" customFormat="1" hidden="1" x14ac:dyDescent="0.3"/>
    <row r="1418" customFormat="1" hidden="1" x14ac:dyDescent="0.3"/>
    <row r="1419" customFormat="1" hidden="1" x14ac:dyDescent="0.3"/>
    <row r="1420" customFormat="1" hidden="1" x14ac:dyDescent="0.3"/>
    <row r="1421" customFormat="1" hidden="1" x14ac:dyDescent="0.3"/>
    <row r="1422" customFormat="1" hidden="1" x14ac:dyDescent="0.3"/>
    <row r="1423" customFormat="1" hidden="1" x14ac:dyDescent="0.3"/>
    <row r="1424" customFormat="1" hidden="1" x14ac:dyDescent="0.3"/>
    <row r="1425" customFormat="1" hidden="1" x14ac:dyDescent="0.3"/>
    <row r="1426" customFormat="1" hidden="1" x14ac:dyDescent="0.3"/>
    <row r="1427" customFormat="1" hidden="1" x14ac:dyDescent="0.3"/>
    <row r="1428" customFormat="1" hidden="1" x14ac:dyDescent="0.3"/>
    <row r="1429" customFormat="1" hidden="1" x14ac:dyDescent="0.3"/>
    <row r="1430" customFormat="1" hidden="1" x14ac:dyDescent="0.3"/>
    <row r="1431" customFormat="1" hidden="1" x14ac:dyDescent="0.3"/>
    <row r="1432" customFormat="1" hidden="1" x14ac:dyDescent="0.3"/>
    <row r="1433" customFormat="1" hidden="1" x14ac:dyDescent="0.3"/>
    <row r="1434" customFormat="1" hidden="1" x14ac:dyDescent="0.3"/>
    <row r="1435" customFormat="1" hidden="1" x14ac:dyDescent="0.3"/>
    <row r="1436" customFormat="1" hidden="1" x14ac:dyDescent="0.3"/>
    <row r="1437" customFormat="1" hidden="1" x14ac:dyDescent="0.3"/>
    <row r="1438" customFormat="1" hidden="1" x14ac:dyDescent="0.3"/>
    <row r="1439" customFormat="1" hidden="1" x14ac:dyDescent="0.3"/>
    <row r="1440" customFormat="1" hidden="1" x14ac:dyDescent="0.3"/>
    <row r="1441" customFormat="1" hidden="1" x14ac:dyDescent="0.3"/>
    <row r="1442" customFormat="1" hidden="1" x14ac:dyDescent="0.3"/>
    <row r="1443" customFormat="1" hidden="1" x14ac:dyDescent="0.3"/>
    <row r="1444" customFormat="1" hidden="1" x14ac:dyDescent="0.3"/>
    <row r="1445" customFormat="1" hidden="1" x14ac:dyDescent="0.3"/>
    <row r="1446" customFormat="1" hidden="1" x14ac:dyDescent="0.3"/>
    <row r="1447" customFormat="1" hidden="1" x14ac:dyDescent="0.3"/>
    <row r="1448" customFormat="1" hidden="1" x14ac:dyDescent="0.3"/>
    <row r="1449" customFormat="1" hidden="1" x14ac:dyDescent="0.3"/>
    <row r="1450" customFormat="1" hidden="1" x14ac:dyDescent="0.3"/>
    <row r="1451" customFormat="1" hidden="1" x14ac:dyDescent="0.3"/>
    <row r="1452" customFormat="1" hidden="1" x14ac:dyDescent="0.3"/>
    <row r="1453" customFormat="1" hidden="1" x14ac:dyDescent="0.3"/>
    <row r="1454" customFormat="1" hidden="1" x14ac:dyDescent="0.3"/>
    <row r="1455" customFormat="1" hidden="1" x14ac:dyDescent="0.3"/>
    <row r="1456" customFormat="1" hidden="1" x14ac:dyDescent="0.3"/>
    <row r="1457" customFormat="1" hidden="1" x14ac:dyDescent="0.3"/>
    <row r="1458" customFormat="1" hidden="1" x14ac:dyDescent="0.3"/>
    <row r="1459" customFormat="1" hidden="1" x14ac:dyDescent="0.3"/>
    <row r="1460" customFormat="1" hidden="1" x14ac:dyDescent="0.3"/>
    <row r="1461" customFormat="1" hidden="1" x14ac:dyDescent="0.3"/>
    <row r="1462" customFormat="1" hidden="1" x14ac:dyDescent="0.3"/>
    <row r="1463" customFormat="1" hidden="1" x14ac:dyDescent="0.3"/>
    <row r="1464" customFormat="1" hidden="1" x14ac:dyDescent="0.3"/>
    <row r="1465" customFormat="1" hidden="1" x14ac:dyDescent="0.3"/>
    <row r="1466" customFormat="1" hidden="1" x14ac:dyDescent="0.3"/>
    <row r="1467" customFormat="1" hidden="1" x14ac:dyDescent="0.3"/>
    <row r="1468" customFormat="1" hidden="1" x14ac:dyDescent="0.3"/>
    <row r="1469" customFormat="1" hidden="1" x14ac:dyDescent="0.3"/>
    <row r="1470" customFormat="1" hidden="1" x14ac:dyDescent="0.3"/>
    <row r="1471" customFormat="1" hidden="1" x14ac:dyDescent="0.3"/>
    <row r="1472" customFormat="1" hidden="1" x14ac:dyDescent="0.3"/>
    <row r="1473" customFormat="1" hidden="1" x14ac:dyDescent="0.3"/>
    <row r="1474" customFormat="1" hidden="1" x14ac:dyDescent="0.3"/>
    <row r="1475" customFormat="1" hidden="1" x14ac:dyDescent="0.3"/>
    <row r="1476" customFormat="1" hidden="1" x14ac:dyDescent="0.3"/>
    <row r="1477" customFormat="1" hidden="1" x14ac:dyDescent="0.3"/>
    <row r="1478" customFormat="1" hidden="1" x14ac:dyDescent="0.3"/>
    <row r="1479" customFormat="1" hidden="1" x14ac:dyDescent="0.3"/>
    <row r="1480" customFormat="1" hidden="1" x14ac:dyDescent="0.3"/>
    <row r="1481" customFormat="1" hidden="1" x14ac:dyDescent="0.3"/>
    <row r="1482" customFormat="1" hidden="1" x14ac:dyDescent="0.3"/>
    <row r="1483" customFormat="1" hidden="1" x14ac:dyDescent="0.3"/>
    <row r="1484" customFormat="1" hidden="1" x14ac:dyDescent="0.3"/>
    <row r="1485" customFormat="1" hidden="1" x14ac:dyDescent="0.3"/>
    <row r="1486" customFormat="1" hidden="1" x14ac:dyDescent="0.3"/>
    <row r="1487" customFormat="1" hidden="1" x14ac:dyDescent="0.3"/>
    <row r="1488" customFormat="1" hidden="1" x14ac:dyDescent="0.3"/>
    <row r="1489" spans="1:12" customFormat="1" hidden="1" x14ac:dyDescent="0.3"/>
    <row r="1490" spans="1:12" customFormat="1" hidden="1" x14ac:dyDescent="0.3"/>
    <row r="1491" spans="1:12" customFormat="1" hidden="1" x14ac:dyDescent="0.3"/>
    <row r="1492" spans="1:12" customFormat="1" hidden="1" x14ac:dyDescent="0.3"/>
    <row r="1493" spans="1:12" customFormat="1" hidden="1" x14ac:dyDescent="0.3"/>
    <row r="1494" spans="1:12" customFormat="1" hidden="1" x14ac:dyDescent="0.3"/>
    <row r="1495" spans="1:12" customFormat="1" hidden="1" x14ac:dyDescent="0.3"/>
    <row r="1496" spans="1:12" customFormat="1" hidden="1" x14ac:dyDescent="0.3"/>
    <row r="1497" spans="1:12" customFormat="1" hidden="1" x14ac:dyDescent="0.3"/>
    <row r="1498" spans="1:12" customFormat="1" hidden="1" x14ac:dyDescent="0.3"/>
    <row r="1499" spans="1:12" customFormat="1" hidden="1" x14ac:dyDescent="0.3"/>
    <row r="1500" spans="1:12" customFormat="1" hidden="1" x14ac:dyDescent="0.3"/>
    <row r="1501" spans="1:12" customFormat="1" x14ac:dyDescent="0.3">
      <c r="A1501" s="64"/>
      <c r="B1501" s="64"/>
      <c r="C1501" s="64"/>
      <c r="D1501" s="64"/>
      <c r="E1501" s="64"/>
      <c r="F1501" s="64"/>
      <c r="G1501" s="64"/>
      <c r="H1501" s="64"/>
      <c r="I1501" s="64"/>
      <c r="J1501" s="64"/>
      <c r="K1501" s="64"/>
      <c r="L1501" s="64"/>
    </row>
    <row r="1502" spans="1:12" customFormat="1" x14ac:dyDescent="0.3">
      <c r="A1502" s="64"/>
      <c r="B1502" s="64"/>
      <c r="C1502" s="64"/>
      <c r="D1502" s="64"/>
      <c r="E1502" s="64"/>
      <c r="F1502" s="64"/>
      <c r="G1502" s="64"/>
      <c r="H1502" s="64"/>
      <c r="I1502" s="64"/>
      <c r="J1502" s="64"/>
      <c r="K1502" s="64"/>
      <c r="L1502" s="64"/>
    </row>
    <row r="1503" spans="1:12" customFormat="1" x14ac:dyDescent="0.3">
      <c r="A1503" s="64"/>
      <c r="B1503" s="64"/>
      <c r="C1503" s="64"/>
      <c r="D1503" s="64"/>
      <c r="E1503" s="64"/>
      <c r="F1503" s="64"/>
      <c r="G1503" s="64"/>
      <c r="H1503" s="64"/>
      <c r="I1503" s="64"/>
      <c r="J1503" s="64"/>
      <c r="K1503" s="64"/>
      <c r="L1503" s="64"/>
    </row>
    <row r="1504" spans="1:12" customFormat="1" x14ac:dyDescent="0.3">
      <c r="A1504" s="64"/>
      <c r="B1504" s="64"/>
      <c r="C1504" s="64"/>
      <c r="D1504" s="64"/>
      <c r="E1504" s="64"/>
      <c r="F1504" s="64"/>
      <c r="G1504" s="64"/>
      <c r="H1504" s="64"/>
      <c r="I1504" s="64"/>
      <c r="J1504" s="64"/>
      <c r="K1504" s="64"/>
      <c r="L1504" s="64"/>
    </row>
    <row r="1505" spans="1:12" customFormat="1" x14ac:dyDescent="0.3">
      <c r="A1505" s="64"/>
      <c r="B1505" s="64"/>
      <c r="C1505" s="64"/>
      <c r="D1505" s="64"/>
      <c r="E1505" s="64"/>
      <c r="F1505" s="64"/>
      <c r="G1505" s="64"/>
      <c r="H1505" s="64"/>
      <c r="I1505" s="64"/>
      <c r="J1505" s="64"/>
      <c r="K1505" s="64"/>
      <c r="L1505" s="64"/>
    </row>
    <row r="1506" spans="1:12" customFormat="1" x14ac:dyDescent="0.3">
      <c r="A1506" s="64"/>
      <c r="B1506" s="64"/>
      <c r="C1506" s="64"/>
      <c r="D1506" s="64"/>
      <c r="E1506" s="64"/>
      <c r="F1506" s="64"/>
      <c r="G1506" s="64"/>
      <c r="H1506" s="64"/>
      <c r="I1506" s="64"/>
      <c r="J1506" s="64"/>
      <c r="K1506" s="64"/>
      <c r="L1506" s="64"/>
    </row>
    <row r="1507" spans="1:12" customFormat="1" x14ac:dyDescent="0.3">
      <c r="A1507" s="64"/>
      <c r="B1507" s="64"/>
      <c r="C1507" s="64"/>
      <c r="D1507" s="64"/>
      <c r="E1507" s="64"/>
      <c r="F1507" s="64"/>
      <c r="G1507" s="64"/>
      <c r="H1507" s="64"/>
      <c r="I1507" s="64"/>
      <c r="J1507" s="64"/>
      <c r="K1507" s="64"/>
      <c r="L1507" s="64"/>
    </row>
    <row r="1508" spans="1:12" customFormat="1" x14ac:dyDescent="0.3">
      <c r="A1508" s="64"/>
      <c r="B1508" s="64"/>
      <c r="C1508" s="64"/>
      <c r="D1508" s="64"/>
      <c r="E1508" s="64"/>
      <c r="F1508" s="64"/>
      <c r="G1508" s="64"/>
      <c r="H1508" s="64"/>
      <c r="I1508" s="64"/>
      <c r="J1508" s="64"/>
      <c r="K1508" s="64"/>
      <c r="L1508" s="64"/>
    </row>
    <row r="1509" spans="1:12" customFormat="1" x14ac:dyDescent="0.3">
      <c r="A1509" s="64"/>
      <c r="B1509" s="64"/>
      <c r="C1509" s="64"/>
      <c r="D1509" s="64"/>
      <c r="E1509" s="64"/>
      <c r="F1509" s="64"/>
      <c r="G1509" s="64"/>
      <c r="H1509" s="64"/>
      <c r="I1509" s="64"/>
      <c r="J1509" s="64"/>
      <c r="K1509" s="64"/>
      <c r="L1509" s="64"/>
    </row>
    <row r="1510" spans="1:12" customFormat="1" x14ac:dyDescent="0.3">
      <c r="A1510" s="64"/>
      <c r="B1510" s="64"/>
      <c r="C1510" s="64"/>
      <c r="D1510" s="64"/>
      <c r="E1510" s="64"/>
      <c r="F1510" s="64"/>
      <c r="G1510" s="64"/>
      <c r="H1510" s="64"/>
      <c r="I1510" s="64"/>
      <c r="J1510" s="64"/>
      <c r="K1510" s="64"/>
      <c r="L1510" s="64"/>
    </row>
    <row r="1511" spans="1:12" customFormat="1" x14ac:dyDescent="0.3">
      <c r="A1511" s="64"/>
      <c r="B1511" s="64"/>
      <c r="C1511" s="64"/>
      <c r="D1511" s="64"/>
      <c r="E1511" s="64"/>
      <c r="F1511" s="64"/>
      <c r="G1511" s="64"/>
      <c r="H1511" s="64"/>
      <c r="I1511" s="64"/>
      <c r="J1511" s="64"/>
      <c r="K1511" s="64"/>
      <c r="L1511" s="64"/>
    </row>
    <row r="1512" spans="1:12" customFormat="1" x14ac:dyDescent="0.3">
      <c r="A1512" s="64"/>
      <c r="B1512" s="64"/>
      <c r="C1512" s="64"/>
      <c r="D1512" s="64"/>
      <c r="E1512" s="64"/>
      <c r="F1512" s="64"/>
      <c r="G1512" s="64"/>
      <c r="H1512" s="64"/>
      <c r="I1512" s="64"/>
      <c r="J1512" s="64"/>
      <c r="K1512" s="64"/>
      <c r="L1512" s="64"/>
    </row>
    <row r="1513" spans="1:12" customFormat="1" x14ac:dyDescent="0.3">
      <c r="A1513" s="64"/>
      <c r="B1513" s="64"/>
      <c r="C1513" s="64"/>
      <c r="D1513" s="64"/>
      <c r="E1513" s="64"/>
      <c r="F1513" s="64"/>
      <c r="G1513" s="64"/>
      <c r="H1513" s="64"/>
      <c r="I1513" s="64"/>
      <c r="J1513" s="64"/>
      <c r="K1513" s="64"/>
      <c r="L1513" s="64"/>
    </row>
    <row r="1514" spans="1:12" customFormat="1" x14ac:dyDescent="0.3">
      <c r="A1514" s="64"/>
      <c r="B1514" s="64"/>
      <c r="C1514" s="64"/>
      <c r="D1514" s="64"/>
      <c r="E1514" s="64"/>
      <c r="F1514" s="64"/>
      <c r="G1514" s="64"/>
      <c r="H1514" s="64"/>
      <c r="I1514" s="64"/>
      <c r="J1514" s="64"/>
      <c r="K1514" s="64"/>
      <c r="L1514" s="64"/>
    </row>
    <row r="1515" spans="1:12" customFormat="1" x14ac:dyDescent="0.3">
      <c r="A1515" s="64"/>
      <c r="B1515" s="64"/>
      <c r="C1515" s="64"/>
      <c r="D1515" s="64"/>
      <c r="E1515" s="64"/>
      <c r="F1515" s="64"/>
      <c r="G1515" s="64"/>
      <c r="H1515" s="64"/>
      <c r="I1515" s="64"/>
      <c r="J1515" s="64"/>
      <c r="K1515" s="64"/>
      <c r="L1515" s="64"/>
    </row>
    <row r="1516" spans="1:12" customFormat="1" x14ac:dyDescent="0.3">
      <c r="A1516" s="64"/>
      <c r="B1516" s="64"/>
      <c r="C1516" s="64"/>
      <c r="D1516" s="64"/>
      <c r="E1516" s="64"/>
      <c r="F1516" s="64"/>
      <c r="G1516" s="64"/>
      <c r="H1516" s="64"/>
      <c r="I1516" s="64"/>
      <c r="J1516" s="64"/>
      <c r="K1516" s="64"/>
      <c r="L1516" s="64"/>
    </row>
    <row r="1517" spans="1:12" customFormat="1" x14ac:dyDescent="0.3">
      <c r="A1517" s="64"/>
      <c r="B1517" s="64"/>
      <c r="C1517" s="64"/>
      <c r="D1517" s="64"/>
      <c r="E1517" s="64"/>
      <c r="F1517" s="64"/>
      <c r="G1517" s="64"/>
      <c r="H1517" s="64"/>
      <c r="I1517" s="64"/>
      <c r="J1517" s="64"/>
      <c r="K1517" s="64"/>
      <c r="L1517" s="64"/>
    </row>
    <row r="1518" spans="1:12" customFormat="1" x14ac:dyDescent="0.3">
      <c r="A1518" s="64"/>
      <c r="B1518" s="64"/>
      <c r="C1518" s="64"/>
      <c r="D1518" s="64"/>
      <c r="E1518" s="64"/>
      <c r="F1518" s="64"/>
      <c r="G1518" s="64"/>
      <c r="H1518" s="64"/>
      <c r="I1518" s="64"/>
      <c r="J1518" s="64"/>
      <c r="K1518" s="64"/>
      <c r="L1518" s="64"/>
    </row>
    <row r="1519" spans="1:12" customFormat="1" x14ac:dyDescent="0.3">
      <c r="A1519" s="64"/>
      <c r="B1519" s="64"/>
      <c r="C1519" s="64"/>
      <c r="D1519" s="64"/>
      <c r="E1519" s="64"/>
      <c r="F1519" s="64"/>
      <c r="G1519" s="64"/>
      <c r="H1519" s="64"/>
      <c r="I1519" s="64"/>
      <c r="J1519" s="64"/>
      <c r="K1519" s="64"/>
      <c r="L1519" s="64"/>
    </row>
    <row r="1520" spans="1:12" customFormat="1" x14ac:dyDescent="0.3">
      <c r="A1520" s="64"/>
      <c r="B1520" s="64"/>
      <c r="C1520" s="64"/>
      <c r="D1520" s="64"/>
      <c r="E1520" s="64"/>
      <c r="F1520" s="64"/>
      <c r="G1520" s="64"/>
      <c r="H1520" s="64"/>
      <c r="I1520" s="64"/>
      <c r="J1520" s="64"/>
      <c r="K1520" s="64"/>
      <c r="L1520" s="64"/>
    </row>
    <row r="1521" spans="1:12" customFormat="1" x14ac:dyDescent="0.3">
      <c r="A1521" s="64"/>
      <c r="B1521" s="64"/>
      <c r="C1521" s="64"/>
      <c r="D1521" s="64"/>
      <c r="E1521" s="64"/>
      <c r="F1521" s="64"/>
      <c r="G1521" s="64"/>
      <c r="H1521" s="64"/>
      <c r="I1521" s="64"/>
      <c r="J1521" s="64"/>
      <c r="K1521" s="64"/>
      <c r="L1521" s="64"/>
    </row>
    <row r="1522" spans="1:12" customFormat="1" x14ac:dyDescent="0.3">
      <c r="A1522" s="64"/>
      <c r="B1522" s="64"/>
      <c r="C1522" s="64"/>
      <c r="D1522" s="64"/>
      <c r="E1522" s="64"/>
      <c r="F1522" s="64"/>
      <c r="G1522" s="64"/>
      <c r="H1522" s="64"/>
      <c r="I1522" s="64"/>
      <c r="J1522" s="64"/>
      <c r="K1522" s="64"/>
      <c r="L1522" s="64"/>
    </row>
    <row r="1523" spans="1:12" customFormat="1" x14ac:dyDescent="0.3">
      <c r="A1523" s="64"/>
      <c r="B1523" s="64"/>
      <c r="C1523" s="64"/>
      <c r="D1523" s="64"/>
      <c r="E1523" s="64"/>
      <c r="F1523" s="64"/>
      <c r="G1523" s="64"/>
      <c r="H1523" s="64"/>
      <c r="I1523" s="64"/>
      <c r="J1523" s="64"/>
      <c r="K1523" s="64"/>
      <c r="L1523" s="64"/>
    </row>
    <row r="1524" spans="1:12" customFormat="1" x14ac:dyDescent="0.3">
      <c r="A1524" s="64"/>
      <c r="B1524" s="64"/>
      <c r="C1524" s="64"/>
      <c r="D1524" s="64"/>
      <c r="E1524" s="64"/>
      <c r="F1524" s="64"/>
      <c r="G1524" s="64"/>
      <c r="H1524" s="64"/>
      <c r="I1524" s="64"/>
      <c r="J1524" s="64"/>
      <c r="K1524" s="64"/>
      <c r="L1524" s="64"/>
    </row>
    <row r="1525" spans="1:12" customFormat="1" x14ac:dyDescent="0.3">
      <c r="A1525" s="64"/>
      <c r="B1525" s="64"/>
      <c r="C1525" s="64"/>
      <c r="D1525" s="64"/>
      <c r="E1525" s="64"/>
      <c r="F1525" s="64"/>
      <c r="G1525" s="64"/>
      <c r="H1525" s="64"/>
      <c r="I1525" s="64"/>
      <c r="J1525" s="64"/>
      <c r="K1525" s="64"/>
      <c r="L1525" s="64"/>
    </row>
    <row r="1526" spans="1:12" customFormat="1" x14ac:dyDescent="0.3">
      <c r="A1526" s="64"/>
      <c r="B1526" s="64"/>
      <c r="C1526" s="64"/>
      <c r="D1526" s="64"/>
      <c r="E1526" s="64"/>
      <c r="F1526" s="64"/>
      <c r="G1526" s="64"/>
      <c r="H1526" s="64"/>
      <c r="I1526" s="64"/>
      <c r="J1526" s="64"/>
      <c r="K1526" s="64"/>
      <c r="L1526" s="64"/>
    </row>
    <row r="1527" spans="1:12" customFormat="1" x14ac:dyDescent="0.3">
      <c r="A1527" s="64"/>
      <c r="B1527" s="64"/>
      <c r="C1527" s="64"/>
      <c r="D1527" s="64"/>
      <c r="E1527" s="64"/>
      <c r="F1527" s="64"/>
      <c r="G1527" s="64"/>
      <c r="H1527" s="64"/>
      <c r="I1527" s="64"/>
      <c r="J1527" s="64"/>
      <c r="K1527" s="64"/>
      <c r="L1527" s="64"/>
    </row>
    <row r="1528" spans="1:12" customFormat="1" x14ac:dyDescent="0.3">
      <c r="A1528" s="64"/>
      <c r="B1528" s="64"/>
      <c r="C1528" s="64"/>
      <c r="D1528" s="64"/>
      <c r="E1528" s="64"/>
      <c r="F1528" s="64"/>
      <c r="G1528" s="64"/>
      <c r="H1528" s="64"/>
      <c r="I1528" s="64"/>
      <c r="J1528" s="64"/>
      <c r="K1528" s="64"/>
      <c r="L1528" s="64"/>
    </row>
    <row r="1529" spans="1:12" customFormat="1" x14ac:dyDescent="0.3">
      <c r="A1529" s="64"/>
      <c r="B1529" s="64"/>
      <c r="C1529" s="64"/>
      <c r="D1529" s="64"/>
      <c r="E1529" s="64"/>
      <c r="F1529" s="64"/>
      <c r="G1529" s="64"/>
      <c r="H1529" s="64"/>
      <c r="I1529" s="64"/>
      <c r="J1529" s="64"/>
      <c r="K1529" s="64"/>
      <c r="L1529" s="64"/>
    </row>
    <row r="1530" spans="1:12" customFormat="1" x14ac:dyDescent="0.3">
      <c r="A1530" s="64"/>
      <c r="B1530" s="64"/>
      <c r="C1530" s="64"/>
      <c r="D1530" s="64"/>
      <c r="E1530" s="64"/>
      <c r="F1530" s="64"/>
      <c r="G1530" s="64"/>
      <c r="H1530" s="64"/>
      <c r="I1530" s="64"/>
      <c r="J1530" s="64"/>
      <c r="K1530" s="64"/>
      <c r="L1530" s="64"/>
    </row>
    <row r="1531" spans="1:12" customFormat="1" x14ac:dyDescent="0.3">
      <c r="A1531" s="64"/>
      <c r="B1531" s="64"/>
      <c r="C1531" s="64"/>
      <c r="D1531" s="64"/>
      <c r="E1531" s="64"/>
      <c r="F1531" s="64"/>
      <c r="G1531" s="64"/>
      <c r="H1531" s="64"/>
      <c r="I1531" s="64"/>
      <c r="J1531" s="64"/>
      <c r="K1531" s="64"/>
      <c r="L1531" s="64"/>
    </row>
    <row r="1532" spans="1:12" customFormat="1" x14ac:dyDescent="0.3">
      <c r="A1532" s="64"/>
      <c r="B1532" s="64"/>
      <c r="C1532" s="64"/>
      <c r="D1532" s="64"/>
      <c r="E1532" s="64"/>
      <c r="F1532" s="64"/>
      <c r="G1532" s="64"/>
      <c r="H1532" s="64"/>
      <c r="I1532" s="64"/>
      <c r="J1532" s="64"/>
      <c r="K1532" s="64"/>
      <c r="L1532" s="64"/>
    </row>
    <row r="1533" spans="1:12" customFormat="1" x14ac:dyDescent="0.3">
      <c r="A1533" s="64"/>
      <c r="B1533" s="64"/>
      <c r="C1533" s="64"/>
      <c r="D1533" s="64"/>
      <c r="E1533" s="64"/>
      <c r="F1533" s="64"/>
      <c r="G1533" s="64"/>
      <c r="H1533" s="64"/>
      <c r="I1533" s="64"/>
      <c r="J1533" s="64"/>
      <c r="K1533" s="64"/>
      <c r="L1533" s="64"/>
    </row>
    <row r="1534" spans="1:12" customFormat="1" x14ac:dyDescent="0.3">
      <c r="A1534" s="64"/>
      <c r="B1534" s="64"/>
      <c r="C1534" s="64"/>
      <c r="D1534" s="64"/>
      <c r="E1534" s="64"/>
      <c r="F1534" s="64"/>
      <c r="G1534" s="64"/>
      <c r="H1534" s="64"/>
      <c r="I1534" s="64"/>
      <c r="J1534" s="64"/>
      <c r="K1534" s="64"/>
      <c r="L1534" s="64"/>
    </row>
    <row r="1535" spans="1:12" customFormat="1" x14ac:dyDescent="0.3">
      <c r="A1535" s="64"/>
      <c r="B1535" s="64"/>
      <c r="C1535" s="64"/>
      <c r="D1535" s="64"/>
      <c r="E1535" s="64"/>
      <c r="F1535" s="64"/>
      <c r="G1535" s="64"/>
      <c r="H1535" s="64"/>
      <c r="I1535" s="64"/>
      <c r="J1535" s="64"/>
      <c r="K1535" s="64"/>
      <c r="L1535" s="64"/>
    </row>
    <row r="1536" spans="1:12" customFormat="1" x14ac:dyDescent="0.3">
      <c r="A1536" s="64"/>
      <c r="B1536" s="64"/>
      <c r="C1536" s="64"/>
      <c r="D1536" s="64"/>
      <c r="E1536" s="64"/>
      <c r="F1536" s="64"/>
      <c r="G1536" s="64"/>
      <c r="H1536" s="64"/>
      <c r="I1536" s="64"/>
      <c r="J1536" s="64"/>
      <c r="K1536" s="64"/>
      <c r="L1536" s="64"/>
    </row>
    <row r="1537" spans="1:12" customFormat="1" x14ac:dyDescent="0.3">
      <c r="A1537" s="64"/>
      <c r="B1537" s="64"/>
      <c r="C1537" s="64"/>
      <c r="D1537" s="64"/>
      <c r="E1537" s="64"/>
      <c r="F1537" s="64"/>
      <c r="G1537" s="64"/>
      <c r="H1537" s="64"/>
      <c r="I1537" s="64"/>
      <c r="J1537" s="64"/>
      <c r="K1537" s="64"/>
      <c r="L1537" s="64"/>
    </row>
    <row r="1538" spans="1:12" customFormat="1" x14ac:dyDescent="0.3">
      <c r="A1538" s="64"/>
      <c r="B1538" s="64"/>
      <c r="C1538" s="64"/>
      <c r="D1538" s="64"/>
      <c r="E1538" s="64"/>
      <c r="F1538" s="64"/>
      <c r="G1538" s="64"/>
      <c r="H1538" s="64"/>
      <c r="I1538" s="64"/>
      <c r="J1538" s="64"/>
      <c r="K1538" s="64"/>
      <c r="L1538" s="64"/>
    </row>
    <row r="1539" spans="1:12" customFormat="1" x14ac:dyDescent="0.3">
      <c r="A1539" s="64"/>
      <c r="B1539" s="64"/>
      <c r="C1539" s="64"/>
      <c r="D1539" s="64"/>
      <c r="E1539" s="64"/>
      <c r="F1539" s="64"/>
      <c r="G1539" s="64"/>
      <c r="H1539" s="64"/>
      <c r="I1539" s="64"/>
      <c r="J1539" s="64"/>
      <c r="K1539" s="64"/>
      <c r="L1539" s="64"/>
    </row>
    <row r="1540" spans="1:12" customFormat="1" x14ac:dyDescent="0.3">
      <c r="A1540" s="64"/>
      <c r="B1540" s="64"/>
      <c r="C1540" s="64"/>
      <c r="D1540" s="64"/>
      <c r="E1540" s="64"/>
      <c r="F1540" s="64"/>
      <c r="G1540" s="64"/>
      <c r="H1540" s="64"/>
      <c r="I1540" s="64"/>
      <c r="J1540" s="64"/>
      <c r="K1540" s="64"/>
      <c r="L1540" s="64"/>
    </row>
    <row r="1541" spans="1:12" customFormat="1" x14ac:dyDescent="0.3">
      <c r="A1541" s="64"/>
      <c r="B1541" s="64"/>
      <c r="C1541" s="64"/>
      <c r="D1541" s="64"/>
      <c r="E1541" s="64"/>
      <c r="F1541" s="64"/>
      <c r="G1541" s="64"/>
      <c r="H1541" s="64"/>
      <c r="I1541" s="64"/>
      <c r="J1541" s="64"/>
      <c r="K1541" s="64"/>
      <c r="L1541" s="64"/>
    </row>
    <row r="1542" spans="1:12" customFormat="1" x14ac:dyDescent="0.3">
      <c r="A1542" s="64"/>
      <c r="B1542" s="64"/>
      <c r="C1542" s="64"/>
      <c r="D1542" s="64"/>
      <c r="E1542" s="64"/>
      <c r="F1542" s="64"/>
      <c r="G1542" s="64"/>
      <c r="H1542" s="64"/>
      <c r="I1542" s="64"/>
      <c r="J1542" s="64"/>
      <c r="K1542" s="64"/>
      <c r="L1542" s="64"/>
    </row>
    <row r="1543" spans="1:12" customFormat="1" x14ac:dyDescent="0.3">
      <c r="A1543" s="64"/>
      <c r="B1543" s="64"/>
      <c r="C1543" s="64"/>
      <c r="D1543" s="64"/>
      <c r="E1543" s="64"/>
      <c r="F1543" s="64"/>
      <c r="G1543" s="64"/>
      <c r="H1543" s="64"/>
      <c r="I1543" s="64"/>
      <c r="J1543" s="64"/>
      <c r="K1543" s="64"/>
      <c r="L1543" s="64"/>
    </row>
    <row r="1544" spans="1:12" customFormat="1" x14ac:dyDescent="0.3">
      <c r="A1544" s="64"/>
      <c r="B1544" s="64"/>
      <c r="C1544" s="64"/>
      <c r="D1544" s="64"/>
      <c r="E1544" s="64"/>
      <c r="F1544" s="64"/>
      <c r="G1544" s="64"/>
      <c r="H1544" s="64"/>
      <c r="I1544" s="64"/>
      <c r="J1544" s="64"/>
      <c r="K1544" s="64"/>
      <c r="L1544" s="64"/>
    </row>
    <row r="1545" spans="1:12" customFormat="1" x14ac:dyDescent="0.3">
      <c r="A1545" s="64"/>
      <c r="B1545" s="64"/>
      <c r="C1545" s="64"/>
      <c r="D1545" s="64"/>
      <c r="E1545" s="64"/>
      <c r="F1545" s="64"/>
      <c r="G1545" s="64"/>
      <c r="H1545" s="64"/>
      <c r="I1545" s="64"/>
      <c r="J1545" s="64"/>
      <c r="K1545" s="64"/>
      <c r="L1545" s="64"/>
    </row>
    <row r="1546" spans="1:12" customFormat="1" x14ac:dyDescent="0.3">
      <c r="A1546" s="64"/>
      <c r="B1546" s="64"/>
      <c r="C1546" s="64"/>
      <c r="D1546" s="64"/>
      <c r="E1546" s="64"/>
      <c r="F1546" s="64"/>
      <c r="G1546" s="64"/>
      <c r="H1546" s="64"/>
      <c r="I1546" s="64"/>
      <c r="J1546" s="64"/>
      <c r="K1546" s="64"/>
      <c r="L1546" s="64"/>
    </row>
    <row r="1547" spans="1:12" customFormat="1" x14ac:dyDescent="0.3">
      <c r="A1547" s="64"/>
      <c r="B1547" s="64"/>
      <c r="C1547" s="64"/>
      <c r="D1547" s="64"/>
      <c r="E1547" s="64"/>
      <c r="F1547" s="64"/>
      <c r="G1547" s="64"/>
      <c r="H1547" s="64"/>
      <c r="I1547" s="64"/>
      <c r="J1547" s="64"/>
      <c r="K1547" s="64"/>
      <c r="L1547" s="64"/>
    </row>
    <row r="1548" spans="1:12" customFormat="1" x14ac:dyDescent="0.3">
      <c r="A1548" s="64"/>
      <c r="B1548" s="64"/>
      <c r="C1548" s="64"/>
      <c r="D1548" s="64"/>
      <c r="E1548" s="64"/>
      <c r="F1548" s="64"/>
      <c r="G1548" s="64"/>
      <c r="H1548" s="64"/>
      <c r="I1548" s="64"/>
      <c r="J1548" s="64"/>
      <c r="K1548" s="64"/>
      <c r="L1548" s="64"/>
    </row>
    <row r="1549" spans="1:12" customFormat="1" x14ac:dyDescent="0.3">
      <c r="A1549" s="64"/>
      <c r="B1549" s="64"/>
      <c r="C1549" s="64"/>
      <c r="D1549" s="64"/>
      <c r="E1549" s="64"/>
      <c r="F1549" s="64"/>
      <c r="G1549" s="64"/>
      <c r="H1549" s="64"/>
      <c r="I1549" s="64"/>
      <c r="J1549" s="64"/>
      <c r="K1549" s="64"/>
      <c r="L1549" s="64"/>
    </row>
    <row r="1550" spans="1:12" customFormat="1" x14ac:dyDescent="0.3">
      <c r="A1550" s="64"/>
      <c r="B1550" s="64"/>
      <c r="C1550" s="64"/>
      <c r="D1550" s="64"/>
      <c r="E1550" s="64"/>
      <c r="F1550" s="64"/>
      <c r="G1550" s="64"/>
      <c r="H1550" s="64"/>
      <c r="I1550" s="64"/>
      <c r="J1550" s="64"/>
      <c r="K1550" s="64"/>
      <c r="L1550" s="64"/>
    </row>
    <row r="1551" spans="1:12" customFormat="1" x14ac:dyDescent="0.3">
      <c r="A1551" s="64"/>
      <c r="B1551" s="64"/>
      <c r="C1551" s="64"/>
      <c r="D1551" s="64"/>
      <c r="E1551" s="64"/>
      <c r="F1551" s="64"/>
      <c r="G1551" s="64"/>
      <c r="H1551" s="64"/>
      <c r="I1551" s="64"/>
      <c r="J1551" s="64"/>
      <c r="K1551" s="64"/>
      <c r="L1551" s="64"/>
    </row>
    <row r="1552" spans="1:12" customFormat="1" x14ac:dyDescent="0.3">
      <c r="A1552" s="64"/>
      <c r="B1552" s="64"/>
      <c r="C1552" s="64"/>
      <c r="D1552" s="64"/>
      <c r="E1552" s="64"/>
      <c r="F1552" s="64"/>
      <c r="G1552" s="64"/>
      <c r="H1552" s="64"/>
      <c r="I1552" s="64"/>
      <c r="J1552" s="64"/>
      <c r="K1552" s="64"/>
      <c r="L1552" s="64"/>
    </row>
    <row r="1553" spans="1:12" customFormat="1" x14ac:dyDescent="0.3">
      <c r="A1553" s="64"/>
      <c r="B1553" s="64"/>
      <c r="C1553" s="64"/>
      <c r="D1553" s="64"/>
      <c r="E1553" s="64"/>
      <c r="F1553" s="64"/>
      <c r="G1553" s="64"/>
      <c r="H1553" s="64"/>
      <c r="I1553" s="64"/>
      <c r="J1553" s="64"/>
      <c r="K1553" s="64"/>
      <c r="L1553" s="64"/>
    </row>
    <row r="1554" spans="1:12" customFormat="1" x14ac:dyDescent="0.3">
      <c r="A1554" s="64"/>
      <c r="B1554" s="64"/>
      <c r="C1554" s="64"/>
      <c r="D1554" s="64"/>
      <c r="E1554" s="64"/>
      <c r="F1554" s="64"/>
      <c r="G1554" s="64"/>
      <c r="H1554" s="64"/>
      <c r="I1554" s="64"/>
      <c r="J1554" s="64"/>
      <c r="K1554" s="64"/>
      <c r="L1554" s="64"/>
    </row>
    <row r="1555" spans="1:12" customFormat="1" x14ac:dyDescent="0.3">
      <c r="A1555" s="64"/>
      <c r="B1555" s="64"/>
      <c r="C1555" s="64"/>
      <c r="D1555" s="64"/>
      <c r="E1555" s="64"/>
      <c r="F1555" s="64"/>
      <c r="G1555" s="64"/>
      <c r="H1555" s="64"/>
      <c r="I1555" s="64"/>
      <c r="J1555" s="64"/>
      <c r="K1555" s="64"/>
      <c r="L1555" s="64"/>
    </row>
    <row r="1556" spans="1:12" customFormat="1" x14ac:dyDescent="0.3">
      <c r="A1556" s="64"/>
      <c r="B1556" s="64"/>
      <c r="C1556" s="64"/>
      <c r="D1556" s="64"/>
      <c r="E1556" s="64"/>
      <c r="F1556" s="64"/>
      <c r="G1556" s="64"/>
      <c r="H1556" s="64"/>
      <c r="I1556" s="64"/>
      <c r="J1556" s="64"/>
      <c r="K1556" s="64"/>
      <c r="L1556" s="64"/>
    </row>
    <row r="1557" spans="1:12" customFormat="1" x14ac:dyDescent="0.3">
      <c r="A1557" s="64"/>
      <c r="B1557" s="64"/>
      <c r="C1557" s="64"/>
      <c r="D1557" s="64"/>
      <c r="E1557" s="64"/>
      <c r="F1557" s="64"/>
      <c r="G1557" s="64"/>
      <c r="H1557" s="64"/>
      <c r="I1557" s="64"/>
      <c r="J1557" s="64"/>
      <c r="K1557" s="64"/>
      <c r="L1557" s="64"/>
    </row>
    <row r="1558" spans="1:12" customFormat="1" x14ac:dyDescent="0.3">
      <c r="A1558" s="64"/>
      <c r="B1558" s="64"/>
      <c r="C1558" s="64"/>
      <c r="D1558" s="64"/>
      <c r="E1558" s="64"/>
      <c r="F1558" s="64"/>
      <c r="G1558" s="64"/>
      <c r="H1558" s="64"/>
      <c r="I1558" s="64"/>
      <c r="J1558" s="64"/>
      <c r="K1558" s="64"/>
      <c r="L1558" s="64"/>
    </row>
    <row r="1559" spans="1:12" customFormat="1" x14ac:dyDescent="0.3">
      <c r="A1559" s="64"/>
      <c r="B1559" s="64"/>
      <c r="C1559" s="64"/>
      <c r="D1559" s="64"/>
      <c r="E1559" s="64"/>
      <c r="F1559" s="64"/>
      <c r="G1559" s="64"/>
      <c r="H1559" s="64"/>
      <c r="I1559" s="64"/>
      <c r="J1559" s="64"/>
      <c r="K1559" s="64"/>
      <c r="L1559" s="64"/>
    </row>
    <row r="1560" spans="1:12" customFormat="1" x14ac:dyDescent="0.3">
      <c r="A1560" s="64"/>
      <c r="B1560" s="64"/>
      <c r="C1560" s="64"/>
      <c r="D1560" s="64"/>
      <c r="E1560" s="64"/>
      <c r="F1560" s="64"/>
      <c r="G1560" s="64"/>
      <c r="H1560" s="64"/>
      <c r="I1560" s="64"/>
      <c r="J1560" s="64"/>
      <c r="K1560" s="64"/>
      <c r="L1560" s="64"/>
    </row>
    <row r="1561" spans="1:12" customFormat="1" x14ac:dyDescent="0.3">
      <c r="A1561" s="64"/>
      <c r="B1561" s="64"/>
      <c r="C1561" s="64"/>
      <c r="D1561" s="64"/>
      <c r="E1561" s="64"/>
      <c r="F1561" s="64"/>
      <c r="G1561" s="64"/>
      <c r="H1561" s="64"/>
      <c r="I1561" s="64"/>
      <c r="J1561" s="64"/>
      <c r="K1561" s="64"/>
      <c r="L1561" s="64"/>
    </row>
    <row r="1562" spans="1:12" customFormat="1" x14ac:dyDescent="0.3">
      <c r="A1562" s="64"/>
      <c r="B1562" s="64"/>
      <c r="C1562" s="64"/>
      <c r="D1562" s="64"/>
      <c r="E1562" s="64"/>
      <c r="F1562" s="64"/>
      <c r="G1562" s="64"/>
      <c r="H1562" s="64"/>
      <c r="I1562" s="64"/>
      <c r="J1562" s="64"/>
      <c r="K1562" s="64"/>
      <c r="L1562" s="64"/>
    </row>
    <row r="1563" spans="1:12" customFormat="1" x14ac:dyDescent="0.3">
      <c r="A1563" s="64"/>
      <c r="B1563" s="64"/>
      <c r="C1563" s="64"/>
      <c r="D1563" s="64"/>
      <c r="E1563" s="64"/>
      <c r="F1563" s="64"/>
      <c r="G1563" s="64"/>
      <c r="H1563" s="64"/>
      <c r="I1563" s="64"/>
      <c r="J1563" s="64"/>
      <c r="K1563" s="64"/>
      <c r="L1563" s="64"/>
    </row>
    <row r="1564" spans="1:12" customFormat="1" x14ac:dyDescent="0.3">
      <c r="A1564" s="64"/>
      <c r="B1564" s="64"/>
      <c r="C1564" s="64"/>
      <c r="D1564" s="64"/>
      <c r="E1564" s="64"/>
      <c r="F1564" s="64"/>
      <c r="G1564" s="64"/>
      <c r="H1564" s="64"/>
      <c r="I1564" s="64"/>
      <c r="J1564" s="64"/>
      <c r="K1564" s="64"/>
      <c r="L1564" s="64"/>
    </row>
    <row r="1565" spans="1:12" customFormat="1" x14ac:dyDescent="0.3">
      <c r="A1565" s="64"/>
      <c r="B1565" s="64"/>
      <c r="C1565" s="64"/>
      <c r="D1565" s="64"/>
      <c r="E1565" s="64"/>
      <c r="F1565" s="64"/>
      <c r="G1565" s="64"/>
      <c r="H1565" s="64"/>
      <c r="I1565" s="64"/>
      <c r="J1565" s="64"/>
      <c r="K1565" s="64"/>
      <c r="L1565" s="64"/>
    </row>
    <row r="1566" spans="1:12" customFormat="1" x14ac:dyDescent="0.3">
      <c r="A1566" s="64"/>
      <c r="B1566" s="64"/>
      <c r="C1566" s="64"/>
      <c r="D1566" s="64"/>
      <c r="E1566" s="64"/>
      <c r="F1566" s="64"/>
      <c r="G1566" s="64"/>
      <c r="H1566" s="64"/>
      <c r="I1566" s="64"/>
      <c r="J1566" s="64"/>
      <c r="K1566" s="64"/>
      <c r="L1566" s="64"/>
    </row>
    <row r="1567" spans="1:12" customFormat="1" x14ac:dyDescent="0.3">
      <c r="A1567" s="64"/>
      <c r="B1567" s="64"/>
      <c r="C1567" s="64"/>
      <c r="D1567" s="64"/>
      <c r="E1567" s="64"/>
      <c r="F1567" s="64"/>
      <c r="G1567" s="64"/>
      <c r="H1567" s="64"/>
      <c r="I1567" s="64"/>
      <c r="J1567" s="64"/>
      <c r="K1567" s="64"/>
      <c r="L1567" s="64"/>
    </row>
    <row r="1568" spans="1:12" customFormat="1" x14ac:dyDescent="0.3">
      <c r="A1568" s="64"/>
      <c r="B1568" s="64"/>
      <c r="C1568" s="64"/>
      <c r="D1568" s="64"/>
      <c r="E1568" s="64"/>
      <c r="F1568" s="64"/>
      <c r="G1568" s="64"/>
      <c r="H1568" s="64"/>
      <c r="I1568" s="64"/>
      <c r="J1568" s="64"/>
      <c r="K1568" s="64"/>
      <c r="L1568" s="64"/>
    </row>
    <row r="1569" spans="1:12" customFormat="1" x14ac:dyDescent="0.3">
      <c r="A1569" s="64"/>
      <c r="B1569" s="64"/>
      <c r="C1569" s="64"/>
      <c r="D1569" s="64"/>
      <c r="E1569" s="64"/>
      <c r="F1569" s="64"/>
      <c r="G1569" s="64"/>
      <c r="H1569" s="64"/>
      <c r="I1569" s="64"/>
      <c r="J1569" s="64"/>
      <c r="K1569" s="64"/>
      <c r="L1569" s="64"/>
    </row>
    <row r="1570" spans="1:12" customFormat="1" x14ac:dyDescent="0.3">
      <c r="A1570" s="64"/>
      <c r="B1570" s="64"/>
      <c r="C1570" s="64"/>
      <c r="D1570" s="64"/>
      <c r="E1570" s="64"/>
      <c r="F1570" s="64"/>
      <c r="G1570" s="64"/>
      <c r="H1570" s="64"/>
      <c r="I1570" s="64"/>
      <c r="J1570" s="64"/>
      <c r="K1570" s="64"/>
      <c r="L1570" s="64"/>
    </row>
    <row r="1571" spans="1:12" customFormat="1" x14ac:dyDescent="0.3">
      <c r="A1571" s="64"/>
      <c r="B1571" s="64"/>
      <c r="C1571" s="64"/>
      <c r="D1571" s="64"/>
      <c r="E1571" s="64"/>
      <c r="F1571" s="64"/>
      <c r="G1571" s="64"/>
      <c r="H1571" s="64"/>
      <c r="I1571" s="64"/>
      <c r="J1571" s="64"/>
      <c r="K1571" s="64"/>
      <c r="L1571" s="64"/>
    </row>
    <row r="1572" spans="1:12" customFormat="1" x14ac:dyDescent="0.3">
      <c r="A1572" s="64"/>
      <c r="B1572" s="64"/>
      <c r="C1572" s="64"/>
      <c r="D1572" s="64"/>
      <c r="E1572" s="64"/>
      <c r="F1572" s="64"/>
      <c r="G1572" s="64"/>
      <c r="H1572" s="64"/>
      <c r="I1572" s="64"/>
      <c r="J1572" s="64"/>
      <c r="K1572" s="64"/>
      <c r="L1572" s="64"/>
    </row>
    <row r="1573" spans="1:12" customFormat="1" x14ac:dyDescent="0.3">
      <c r="A1573" s="64"/>
      <c r="B1573" s="64"/>
      <c r="C1573" s="64"/>
      <c r="D1573" s="64"/>
      <c r="E1573" s="64"/>
      <c r="F1573" s="64"/>
      <c r="G1573" s="64"/>
      <c r="H1573" s="64"/>
      <c r="I1573" s="64"/>
      <c r="J1573" s="64"/>
      <c r="K1573" s="64"/>
      <c r="L1573" s="64"/>
    </row>
    <row r="1574" spans="1:12" customFormat="1" x14ac:dyDescent="0.3">
      <c r="A1574" s="64"/>
      <c r="B1574" s="64"/>
      <c r="C1574" s="64"/>
      <c r="D1574" s="64"/>
      <c r="E1574" s="64"/>
      <c r="F1574" s="64"/>
      <c r="G1574" s="64"/>
      <c r="H1574" s="64"/>
      <c r="I1574" s="64"/>
      <c r="J1574" s="64"/>
      <c r="K1574" s="64"/>
      <c r="L1574" s="64"/>
    </row>
    <row r="1575" spans="1:12" customFormat="1" x14ac:dyDescent="0.3">
      <c r="A1575" s="64"/>
      <c r="B1575" s="64"/>
      <c r="C1575" s="64"/>
      <c r="D1575" s="64"/>
      <c r="E1575" s="64"/>
      <c r="F1575" s="64"/>
      <c r="G1575" s="64"/>
      <c r="H1575" s="64"/>
      <c r="I1575" s="64"/>
      <c r="J1575" s="64"/>
      <c r="K1575" s="64"/>
      <c r="L1575" s="64"/>
    </row>
    <row r="1576" spans="1:12" customFormat="1" x14ac:dyDescent="0.3">
      <c r="A1576" s="64"/>
      <c r="B1576" s="64"/>
      <c r="C1576" s="64"/>
      <c r="D1576" s="64"/>
      <c r="E1576" s="64"/>
      <c r="F1576" s="64"/>
      <c r="G1576" s="64"/>
      <c r="H1576" s="64"/>
      <c r="I1576" s="64"/>
      <c r="J1576" s="64"/>
      <c r="K1576" s="64"/>
      <c r="L1576" s="64"/>
    </row>
    <row r="1577" spans="1:12" customFormat="1" x14ac:dyDescent="0.3">
      <c r="A1577" s="64"/>
      <c r="B1577" s="64"/>
      <c r="C1577" s="64"/>
      <c r="D1577" s="64"/>
      <c r="E1577" s="64"/>
      <c r="F1577" s="64"/>
      <c r="G1577" s="64"/>
      <c r="H1577" s="64"/>
      <c r="I1577" s="64"/>
      <c r="J1577" s="64"/>
      <c r="K1577" s="64"/>
      <c r="L1577" s="64"/>
    </row>
    <row r="1578" spans="1:12" customFormat="1" x14ac:dyDescent="0.3">
      <c r="A1578" s="64"/>
      <c r="B1578" s="64"/>
      <c r="C1578" s="64"/>
      <c r="D1578" s="64"/>
      <c r="E1578" s="64"/>
      <c r="F1578" s="64"/>
      <c r="G1578" s="64"/>
      <c r="H1578" s="64"/>
      <c r="I1578" s="64"/>
      <c r="J1578" s="64"/>
      <c r="K1578" s="64"/>
      <c r="L1578" s="64"/>
    </row>
    <row r="1579" spans="1:12" customFormat="1" x14ac:dyDescent="0.3">
      <c r="A1579" s="64"/>
      <c r="B1579" s="64"/>
      <c r="C1579" s="64"/>
      <c r="D1579" s="64"/>
      <c r="E1579" s="64"/>
      <c r="F1579" s="64"/>
      <c r="G1579" s="64"/>
      <c r="H1579" s="64"/>
      <c r="I1579" s="64"/>
      <c r="J1579" s="64"/>
      <c r="K1579" s="64"/>
      <c r="L1579" s="64"/>
    </row>
    <row r="1580" spans="1:12" customFormat="1" x14ac:dyDescent="0.3">
      <c r="A1580" s="64"/>
      <c r="B1580" s="64"/>
      <c r="C1580" s="64"/>
      <c r="D1580" s="64"/>
      <c r="E1580" s="64"/>
      <c r="F1580" s="64"/>
      <c r="G1580" s="64"/>
      <c r="H1580" s="64"/>
      <c r="I1580" s="64"/>
      <c r="J1580" s="64"/>
      <c r="K1580" s="64"/>
      <c r="L1580" s="64"/>
    </row>
    <row r="1581" spans="1:12" customFormat="1" x14ac:dyDescent="0.3">
      <c r="A1581" s="64"/>
      <c r="B1581" s="64"/>
      <c r="C1581" s="64"/>
      <c r="D1581" s="64"/>
      <c r="E1581" s="64"/>
      <c r="F1581" s="64"/>
      <c r="G1581" s="64"/>
      <c r="H1581" s="64"/>
      <c r="I1581" s="64"/>
      <c r="J1581" s="64"/>
      <c r="K1581" s="64"/>
      <c r="L1581" s="64"/>
    </row>
    <row r="1582" spans="1:12" customFormat="1" x14ac:dyDescent="0.3">
      <c r="A1582" s="64"/>
      <c r="B1582" s="64"/>
      <c r="C1582" s="64"/>
      <c r="D1582" s="64"/>
      <c r="E1582" s="64"/>
      <c r="F1582" s="64"/>
      <c r="G1582" s="64"/>
      <c r="H1582" s="64"/>
      <c r="I1582" s="64"/>
      <c r="J1582" s="64"/>
      <c r="K1582" s="64"/>
      <c r="L1582" s="64"/>
    </row>
    <row r="1583" spans="1:12" customFormat="1" x14ac:dyDescent="0.3">
      <c r="A1583" s="64"/>
      <c r="B1583" s="64"/>
      <c r="C1583" s="64"/>
      <c r="D1583" s="64"/>
      <c r="E1583" s="64"/>
      <c r="F1583" s="64"/>
      <c r="G1583" s="64"/>
      <c r="H1583" s="64"/>
      <c r="I1583" s="64"/>
      <c r="J1583" s="64"/>
      <c r="K1583" s="64"/>
      <c r="L1583" s="64"/>
    </row>
    <row r="1584" spans="1:12" customFormat="1" x14ac:dyDescent="0.3">
      <c r="A1584" s="64"/>
      <c r="B1584" s="64"/>
      <c r="C1584" s="64"/>
      <c r="D1584" s="64"/>
      <c r="E1584" s="64"/>
      <c r="F1584" s="64"/>
      <c r="G1584" s="64"/>
      <c r="H1584" s="64"/>
      <c r="I1584" s="64"/>
      <c r="J1584" s="64"/>
      <c r="K1584" s="64"/>
      <c r="L1584" s="64"/>
    </row>
    <row r="1585" spans="1:12" customFormat="1" x14ac:dyDescent="0.3">
      <c r="A1585" s="64"/>
      <c r="B1585" s="64"/>
      <c r="C1585" s="64"/>
      <c r="D1585" s="64"/>
      <c r="E1585" s="64"/>
      <c r="F1585" s="64"/>
      <c r="G1585" s="64"/>
      <c r="H1585" s="64"/>
      <c r="I1585" s="64"/>
      <c r="J1585" s="64"/>
      <c r="K1585" s="64"/>
      <c r="L1585" s="64"/>
    </row>
    <row r="1586" spans="1:12" customFormat="1" x14ac:dyDescent="0.3">
      <c r="A1586" s="64"/>
      <c r="B1586" s="64"/>
      <c r="C1586" s="64"/>
      <c r="D1586" s="64"/>
      <c r="E1586" s="64"/>
      <c r="F1586" s="64"/>
      <c r="G1586" s="64"/>
      <c r="H1586" s="64"/>
      <c r="I1586" s="64"/>
      <c r="J1586" s="64"/>
      <c r="K1586" s="64"/>
      <c r="L1586" s="64"/>
    </row>
    <row r="1587" spans="1:12" customFormat="1" x14ac:dyDescent="0.3">
      <c r="A1587" s="64"/>
      <c r="B1587" s="64"/>
      <c r="C1587" s="64"/>
      <c r="D1587" s="64"/>
      <c r="E1587" s="64"/>
      <c r="F1587" s="64"/>
      <c r="G1587" s="64"/>
      <c r="H1587" s="64"/>
      <c r="I1587" s="64"/>
      <c r="J1587" s="64"/>
      <c r="K1587" s="64"/>
      <c r="L1587" s="64"/>
    </row>
    <row r="1588" spans="1:12" customFormat="1" x14ac:dyDescent="0.3">
      <c r="A1588" s="64"/>
      <c r="B1588" s="64"/>
      <c r="C1588" s="64"/>
      <c r="D1588" s="64"/>
      <c r="E1588" s="64"/>
      <c r="F1588" s="64"/>
      <c r="G1588" s="64"/>
      <c r="H1588" s="64"/>
      <c r="I1588" s="64"/>
      <c r="J1588" s="64"/>
      <c r="K1588" s="64"/>
      <c r="L1588" s="64"/>
    </row>
    <row r="1589" spans="1:12" customFormat="1" x14ac:dyDescent="0.3">
      <c r="A1589" s="64"/>
      <c r="B1589" s="64"/>
      <c r="C1589" s="64"/>
      <c r="D1589" s="64"/>
      <c r="E1589" s="64"/>
      <c r="F1589" s="64"/>
      <c r="G1589" s="64"/>
      <c r="H1589" s="64"/>
      <c r="I1589" s="64"/>
      <c r="J1589" s="64"/>
      <c r="K1589" s="64"/>
      <c r="L1589" s="64"/>
    </row>
    <row r="1590" spans="1:12" customFormat="1" x14ac:dyDescent="0.3">
      <c r="A1590" s="64"/>
      <c r="B1590" s="64"/>
      <c r="C1590" s="64"/>
      <c r="D1590" s="64"/>
      <c r="E1590" s="64"/>
      <c r="F1590" s="64"/>
      <c r="G1590" s="64"/>
      <c r="H1590" s="64"/>
      <c r="I1590" s="64"/>
      <c r="J1590" s="64"/>
      <c r="K1590" s="64"/>
      <c r="L1590" s="64"/>
    </row>
    <row r="1591" spans="1:12" customFormat="1" x14ac:dyDescent="0.3">
      <c r="A1591" s="64"/>
      <c r="B1591" s="64"/>
      <c r="C1591" s="64"/>
      <c r="D1591" s="64"/>
      <c r="E1591" s="64"/>
      <c r="F1591" s="64"/>
      <c r="G1591" s="64"/>
      <c r="H1591" s="64"/>
      <c r="I1591" s="64"/>
      <c r="J1591" s="64"/>
      <c r="K1591" s="64"/>
      <c r="L1591" s="64"/>
    </row>
    <row r="1592" spans="1:12" customFormat="1" x14ac:dyDescent="0.3">
      <c r="A1592" s="64"/>
      <c r="B1592" s="64"/>
      <c r="C1592" s="64"/>
      <c r="D1592" s="64"/>
      <c r="E1592" s="64"/>
      <c r="F1592" s="64"/>
      <c r="G1592" s="64"/>
      <c r="H1592" s="64"/>
      <c r="I1592" s="64"/>
      <c r="J1592" s="64"/>
      <c r="K1592" s="64"/>
      <c r="L1592" s="64"/>
    </row>
    <row r="1593" spans="1:12" customFormat="1" x14ac:dyDescent="0.3">
      <c r="A1593" s="64"/>
      <c r="B1593" s="64"/>
      <c r="C1593" s="64"/>
      <c r="D1593" s="64"/>
      <c r="E1593" s="64"/>
      <c r="F1593" s="64"/>
      <c r="G1593" s="64"/>
      <c r="H1593" s="64"/>
      <c r="I1593" s="64"/>
      <c r="J1593" s="64"/>
      <c r="K1593" s="64"/>
      <c r="L1593" s="64"/>
    </row>
    <row r="1594" spans="1:12" customFormat="1" x14ac:dyDescent="0.3">
      <c r="A1594" s="64"/>
      <c r="B1594" s="64"/>
      <c r="C1594" s="64"/>
      <c r="D1594" s="64"/>
      <c r="E1594" s="64"/>
      <c r="F1594" s="64"/>
      <c r="G1594" s="64"/>
      <c r="H1594" s="64"/>
      <c r="I1594" s="64"/>
      <c r="J1594" s="64"/>
      <c r="K1594" s="64"/>
      <c r="L1594" s="64"/>
    </row>
    <row r="1595" spans="1:12" customFormat="1" x14ac:dyDescent="0.3">
      <c r="A1595" s="64"/>
      <c r="B1595" s="64"/>
      <c r="C1595" s="64"/>
      <c r="D1595" s="64"/>
      <c r="E1595" s="64"/>
      <c r="F1595" s="64"/>
      <c r="G1595" s="64"/>
      <c r="H1595" s="64"/>
      <c r="I1595" s="64"/>
      <c r="J1595" s="64"/>
      <c r="K1595" s="64"/>
      <c r="L1595" s="64"/>
    </row>
    <row r="1596" spans="1:12" customFormat="1" x14ac:dyDescent="0.3">
      <c r="A1596" s="64"/>
      <c r="B1596" s="64"/>
      <c r="C1596" s="64"/>
      <c r="D1596" s="64"/>
      <c r="E1596" s="64"/>
      <c r="F1596" s="64"/>
      <c r="G1596" s="64"/>
      <c r="H1596" s="64"/>
      <c r="I1596" s="64"/>
      <c r="J1596" s="64"/>
      <c r="K1596" s="64"/>
      <c r="L1596" s="64"/>
    </row>
    <row r="1597" spans="1:12" customFormat="1" x14ac:dyDescent="0.3">
      <c r="A1597" s="64"/>
      <c r="B1597" s="64"/>
      <c r="C1597" s="64"/>
      <c r="D1597" s="64"/>
      <c r="E1597" s="64"/>
      <c r="F1597" s="64"/>
      <c r="G1597" s="64"/>
      <c r="H1597" s="64"/>
      <c r="I1597" s="64"/>
      <c r="J1597" s="64"/>
      <c r="K1597" s="64"/>
      <c r="L1597" s="64"/>
    </row>
    <row r="1598" spans="1:12" customFormat="1" x14ac:dyDescent="0.3">
      <c r="A1598" s="64"/>
      <c r="B1598" s="64"/>
      <c r="C1598" s="64"/>
      <c r="D1598" s="64"/>
      <c r="E1598" s="64"/>
      <c r="F1598" s="64"/>
      <c r="G1598" s="64"/>
      <c r="H1598" s="64"/>
      <c r="I1598" s="64"/>
      <c r="J1598" s="64"/>
      <c r="K1598" s="64"/>
      <c r="L1598" s="64"/>
    </row>
    <row r="1599" spans="1:12" customFormat="1" x14ac:dyDescent="0.3">
      <c r="A1599" s="64"/>
      <c r="B1599" s="64"/>
      <c r="C1599" s="64"/>
      <c r="D1599" s="64"/>
      <c r="E1599" s="64"/>
      <c r="F1599" s="64"/>
      <c r="G1599" s="64"/>
      <c r="H1599" s="64"/>
      <c r="I1599" s="64"/>
      <c r="J1599" s="64"/>
      <c r="K1599" s="64"/>
      <c r="L1599" s="64"/>
    </row>
    <row r="1600" spans="1:12" customFormat="1" x14ac:dyDescent="0.3">
      <c r="A1600" s="64"/>
      <c r="B1600" s="64"/>
      <c r="C1600" s="64"/>
      <c r="D1600" s="64"/>
      <c r="E1600" s="64"/>
      <c r="F1600" s="64"/>
      <c r="G1600" s="64"/>
      <c r="H1600" s="64"/>
      <c r="I1600" s="64"/>
      <c r="J1600" s="64"/>
      <c r="K1600" s="64"/>
      <c r="L1600" s="64"/>
    </row>
    <row r="1601" spans="1:12" customFormat="1" x14ac:dyDescent="0.3">
      <c r="A1601" s="64"/>
      <c r="B1601" s="64"/>
      <c r="C1601" s="64"/>
      <c r="D1601" s="64"/>
      <c r="E1601" s="64"/>
      <c r="F1601" s="64"/>
      <c r="G1601" s="64"/>
      <c r="H1601" s="64"/>
      <c r="I1601" s="64"/>
      <c r="J1601" s="64"/>
      <c r="K1601" s="64"/>
      <c r="L1601" s="64"/>
    </row>
    <row r="1602" spans="1:12" customFormat="1" x14ac:dyDescent="0.3">
      <c r="A1602" s="64"/>
      <c r="B1602" s="64"/>
      <c r="C1602" s="64"/>
      <c r="D1602" s="64"/>
      <c r="E1602" s="64"/>
      <c r="F1602" s="64"/>
      <c r="G1602" s="64"/>
      <c r="H1602" s="64"/>
      <c r="I1602" s="64"/>
      <c r="J1602" s="64"/>
      <c r="K1602" s="64"/>
      <c r="L1602" s="64"/>
    </row>
    <row r="1603" spans="1:12" customFormat="1" x14ac:dyDescent="0.3">
      <c r="A1603" s="64"/>
      <c r="B1603" s="64"/>
      <c r="C1603" s="64"/>
      <c r="D1603" s="64"/>
      <c r="E1603" s="64"/>
      <c r="F1603" s="64"/>
      <c r="G1603" s="64"/>
      <c r="H1603" s="64"/>
      <c r="I1603" s="64"/>
      <c r="J1603" s="64"/>
      <c r="K1603" s="64"/>
      <c r="L1603" s="64"/>
    </row>
    <row r="1604" spans="1:12" customFormat="1" x14ac:dyDescent="0.3">
      <c r="A1604" s="64"/>
      <c r="B1604" s="64"/>
      <c r="C1604" s="64"/>
      <c r="D1604" s="64"/>
      <c r="E1604" s="64"/>
      <c r="F1604" s="64"/>
      <c r="G1604" s="64"/>
      <c r="H1604" s="64"/>
      <c r="I1604" s="64"/>
      <c r="J1604" s="64"/>
      <c r="K1604" s="64"/>
      <c r="L1604" s="64"/>
    </row>
    <row r="1605" spans="1:12" customFormat="1" x14ac:dyDescent="0.3">
      <c r="A1605" s="64"/>
      <c r="B1605" s="64"/>
      <c r="C1605" s="64"/>
      <c r="D1605" s="64"/>
      <c r="E1605" s="64"/>
      <c r="F1605" s="64"/>
      <c r="G1605" s="64"/>
      <c r="H1605" s="64"/>
      <c r="I1605" s="64"/>
      <c r="J1605" s="64"/>
      <c r="K1605" s="64"/>
      <c r="L1605" s="64"/>
    </row>
    <row r="1606" spans="1:12" customFormat="1" x14ac:dyDescent="0.3">
      <c r="A1606" s="64"/>
      <c r="B1606" s="64"/>
      <c r="C1606" s="64"/>
      <c r="D1606" s="64"/>
      <c r="E1606" s="64"/>
      <c r="F1606" s="64"/>
      <c r="G1606" s="64"/>
      <c r="H1606" s="64"/>
      <c r="I1606" s="64"/>
      <c r="J1606" s="64"/>
      <c r="K1606" s="64"/>
      <c r="L1606" s="64"/>
    </row>
    <row r="1607" spans="1:12" customFormat="1" x14ac:dyDescent="0.3">
      <c r="A1607" s="64"/>
      <c r="B1607" s="64"/>
      <c r="C1607" s="64"/>
      <c r="D1607" s="64"/>
      <c r="E1607" s="64"/>
      <c r="F1607" s="64"/>
      <c r="G1607" s="64"/>
      <c r="H1607" s="64"/>
      <c r="I1607" s="64"/>
      <c r="J1607" s="64"/>
      <c r="K1607" s="64"/>
      <c r="L1607" s="64"/>
    </row>
    <row r="1608" spans="1:12" customFormat="1" x14ac:dyDescent="0.3">
      <c r="A1608" s="64"/>
      <c r="B1608" s="64"/>
      <c r="C1608" s="64"/>
      <c r="D1608" s="64"/>
      <c r="E1608" s="64"/>
      <c r="F1608" s="64"/>
      <c r="G1608" s="64"/>
      <c r="H1608" s="64"/>
      <c r="I1608" s="64"/>
      <c r="J1608" s="64"/>
      <c r="K1608" s="64"/>
      <c r="L1608" s="64"/>
    </row>
    <row r="1609" spans="1:12" customFormat="1" x14ac:dyDescent="0.3">
      <c r="A1609" s="64"/>
      <c r="B1609" s="64"/>
      <c r="C1609" s="64"/>
      <c r="D1609" s="64"/>
      <c r="E1609" s="64"/>
      <c r="F1609" s="64"/>
      <c r="G1609" s="64"/>
      <c r="H1609" s="64"/>
      <c r="I1609" s="64"/>
      <c r="J1609" s="64"/>
      <c r="K1609" s="64"/>
      <c r="L1609" s="64"/>
    </row>
    <row r="1610" spans="1:12" customFormat="1" x14ac:dyDescent="0.3">
      <c r="A1610" s="64"/>
      <c r="B1610" s="64"/>
      <c r="C1610" s="64"/>
      <c r="D1610" s="64"/>
      <c r="E1610" s="64"/>
      <c r="F1610" s="64"/>
      <c r="G1610" s="64"/>
      <c r="H1610" s="64"/>
      <c r="I1610" s="64"/>
      <c r="J1610" s="64"/>
      <c r="K1610" s="64"/>
      <c r="L1610" s="64"/>
    </row>
    <row r="1611" spans="1:12" customFormat="1" x14ac:dyDescent="0.3">
      <c r="A1611" s="64"/>
      <c r="B1611" s="64"/>
      <c r="C1611" s="64"/>
      <c r="D1611" s="64"/>
      <c r="E1611" s="64"/>
      <c r="F1611" s="64"/>
      <c r="G1611" s="64"/>
      <c r="H1611" s="64"/>
      <c r="I1611" s="64"/>
      <c r="J1611" s="64"/>
      <c r="K1611" s="64"/>
      <c r="L1611" s="64"/>
    </row>
    <row r="1612" spans="1:12" customFormat="1" x14ac:dyDescent="0.3">
      <c r="A1612" s="64"/>
      <c r="B1612" s="64"/>
      <c r="C1612" s="64"/>
      <c r="D1612" s="64"/>
      <c r="E1612" s="64"/>
      <c r="F1612" s="64"/>
      <c r="G1612" s="64"/>
      <c r="H1612" s="64"/>
      <c r="I1612" s="64"/>
      <c r="J1612" s="64"/>
      <c r="K1612" s="64"/>
      <c r="L1612" s="64"/>
    </row>
    <row r="1613" spans="1:12" customFormat="1" x14ac:dyDescent="0.3">
      <c r="A1613" s="64"/>
      <c r="B1613" s="64"/>
      <c r="C1613" s="64"/>
      <c r="D1613" s="64"/>
      <c r="E1613" s="64"/>
      <c r="F1613" s="64"/>
      <c r="G1613" s="64"/>
      <c r="H1613" s="64"/>
      <c r="I1613" s="64"/>
      <c r="J1613" s="64"/>
      <c r="K1613" s="64"/>
      <c r="L1613" s="64"/>
    </row>
    <row r="1614" spans="1:12" customFormat="1" x14ac:dyDescent="0.3">
      <c r="A1614" s="64"/>
      <c r="B1614" s="64"/>
      <c r="C1614" s="64"/>
      <c r="D1614" s="64"/>
      <c r="E1614" s="64"/>
      <c r="F1614" s="64"/>
      <c r="G1614" s="64"/>
      <c r="H1614" s="64"/>
      <c r="I1614" s="64"/>
      <c r="J1614" s="64"/>
      <c r="K1614" s="64"/>
      <c r="L1614" s="64"/>
    </row>
    <row r="1615" spans="1:12" customFormat="1" x14ac:dyDescent="0.3">
      <c r="A1615" s="64"/>
      <c r="B1615" s="64"/>
      <c r="C1615" s="64"/>
      <c r="D1615" s="64"/>
      <c r="E1615" s="64"/>
      <c r="F1615" s="64"/>
      <c r="G1615" s="64"/>
      <c r="H1615" s="64"/>
      <c r="I1615" s="64"/>
      <c r="J1615" s="64"/>
      <c r="K1615" s="64"/>
      <c r="L1615" s="64"/>
    </row>
    <row r="1616" spans="1:12" customFormat="1" x14ac:dyDescent="0.3">
      <c r="A1616" s="64"/>
      <c r="B1616" s="64"/>
      <c r="C1616" s="64"/>
      <c r="D1616" s="64"/>
      <c r="E1616" s="64"/>
      <c r="F1616" s="64"/>
      <c r="G1616" s="64"/>
      <c r="H1616" s="64"/>
      <c r="I1616" s="64"/>
      <c r="J1616" s="64"/>
      <c r="K1616" s="64"/>
      <c r="L1616" s="64"/>
    </row>
    <row r="1617" spans="1:12" customFormat="1" x14ac:dyDescent="0.3">
      <c r="A1617" s="64"/>
      <c r="B1617" s="64"/>
      <c r="C1617" s="64"/>
      <c r="D1617" s="64"/>
      <c r="E1617" s="64"/>
      <c r="F1617" s="64"/>
      <c r="G1617" s="64"/>
      <c r="H1617" s="64"/>
      <c r="I1617" s="64"/>
      <c r="J1617" s="64"/>
      <c r="K1617" s="64"/>
      <c r="L1617" s="64"/>
    </row>
    <row r="1618" spans="1:12" customFormat="1" x14ac:dyDescent="0.3">
      <c r="A1618" s="64"/>
      <c r="B1618" s="64"/>
      <c r="C1618" s="64"/>
      <c r="D1618" s="64"/>
      <c r="E1618" s="64"/>
      <c r="F1618" s="64"/>
      <c r="G1618" s="64"/>
      <c r="H1618" s="64"/>
      <c r="I1618" s="64"/>
      <c r="J1618" s="64"/>
      <c r="K1618" s="64"/>
      <c r="L1618" s="64"/>
    </row>
    <row r="1619" spans="1:12" customFormat="1" x14ac:dyDescent="0.3">
      <c r="A1619" s="64"/>
      <c r="B1619" s="64"/>
      <c r="C1619" s="64"/>
      <c r="D1619" s="64"/>
      <c r="E1619" s="64"/>
      <c r="F1619" s="64"/>
      <c r="G1619" s="64"/>
      <c r="H1619" s="64"/>
      <c r="I1619" s="64"/>
      <c r="J1619" s="64"/>
      <c r="K1619" s="64"/>
      <c r="L1619" s="64"/>
    </row>
    <row r="1620" spans="1:12" customFormat="1" x14ac:dyDescent="0.3">
      <c r="A1620" s="64"/>
      <c r="B1620" s="64"/>
      <c r="C1620" s="64"/>
      <c r="D1620" s="64"/>
      <c r="E1620" s="64"/>
      <c r="F1620" s="64"/>
      <c r="G1620" s="64"/>
      <c r="H1620" s="64"/>
      <c r="I1620" s="64"/>
      <c r="J1620" s="64"/>
      <c r="K1620" s="64"/>
      <c r="L1620" s="64"/>
    </row>
    <row r="1621" spans="1:12" customFormat="1" x14ac:dyDescent="0.3">
      <c r="A1621" s="64"/>
      <c r="B1621" s="64"/>
      <c r="C1621" s="64"/>
      <c r="D1621" s="64"/>
      <c r="E1621" s="64"/>
      <c r="F1621" s="64"/>
      <c r="G1621" s="64"/>
      <c r="H1621" s="64"/>
      <c r="I1621" s="64"/>
      <c r="J1621" s="64"/>
      <c r="K1621" s="64"/>
      <c r="L1621" s="64"/>
    </row>
    <row r="1622" spans="1:12" customFormat="1" x14ac:dyDescent="0.3">
      <c r="A1622" s="64"/>
      <c r="B1622" s="64"/>
      <c r="C1622" s="64"/>
      <c r="D1622" s="64"/>
      <c r="E1622" s="64"/>
      <c r="F1622" s="64"/>
      <c r="G1622" s="64"/>
      <c r="H1622" s="64"/>
      <c r="I1622" s="64"/>
      <c r="J1622" s="64"/>
      <c r="K1622" s="64"/>
      <c r="L1622" s="64"/>
    </row>
    <row r="1623" spans="1:12" customFormat="1" x14ac:dyDescent="0.3">
      <c r="A1623" s="64"/>
      <c r="B1623" s="64"/>
      <c r="C1623" s="64"/>
      <c r="D1623" s="64"/>
      <c r="E1623" s="64"/>
      <c r="F1623" s="64"/>
      <c r="G1623" s="64"/>
      <c r="H1623" s="64"/>
      <c r="I1623" s="64"/>
      <c r="J1623" s="64"/>
      <c r="K1623" s="64"/>
      <c r="L1623" s="64"/>
    </row>
    <row r="1624" spans="1:12" customFormat="1" x14ac:dyDescent="0.3">
      <c r="A1624" s="64"/>
      <c r="B1624" s="64"/>
      <c r="C1624" s="64"/>
      <c r="D1624" s="64"/>
      <c r="E1624" s="64"/>
      <c r="F1624" s="64"/>
      <c r="G1624" s="64"/>
      <c r="H1624" s="64"/>
      <c r="I1624" s="64"/>
      <c r="J1624" s="64"/>
      <c r="K1624" s="64"/>
      <c r="L1624" s="64"/>
    </row>
    <row r="1625" spans="1:12" customFormat="1" x14ac:dyDescent="0.3">
      <c r="A1625" s="64"/>
      <c r="B1625" s="64"/>
      <c r="C1625" s="64"/>
      <c r="D1625" s="64"/>
      <c r="E1625" s="64"/>
      <c r="F1625" s="64"/>
      <c r="G1625" s="64"/>
      <c r="H1625" s="64"/>
      <c r="I1625" s="64"/>
      <c r="J1625" s="64"/>
      <c r="K1625" s="64"/>
      <c r="L1625" s="64"/>
    </row>
    <row r="1626" spans="1:12" customFormat="1" x14ac:dyDescent="0.3">
      <c r="A1626" s="64"/>
      <c r="B1626" s="64"/>
      <c r="C1626" s="64"/>
      <c r="D1626" s="64"/>
      <c r="E1626" s="64"/>
      <c r="F1626" s="64"/>
      <c r="G1626" s="64"/>
      <c r="H1626" s="64"/>
      <c r="I1626" s="64"/>
      <c r="J1626" s="64"/>
      <c r="K1626" s="64"/>
      <c r="L1626" s="64"/>
    </row>
    <row r="1627" spans="1:12" customFormat="1" x14ac:dyDescent="0.3">
      <c r="A1627" s="64"/>
      <c r="B1627" s="64"/>
      <c r="C1627" s="64"/>
      <c r="D1627" s="64"/>
      <c r="E1627" s="64"/>
      <c r="F1627" s="64"/>
      <c r="G1627" s="64"/>
      <c r="H1627" s="64"/>
      <c r="I1627" s="64"/>
      <c r="J1627" s="64"/>
      <c r="K1627" s="64"/>
      <c r="L1627" s="64"/>
    </row>
    <row r="1628" spans="1:12" customFormat="1" x14ac:dyDescent="0.3">
      <c r="A1628" s="64"/>
      <c r="B1628" s="64"/>
      <c r="C1628" s="64"/>
      <c r="D1628" s="64"/>
      <c r="E1628" s="64"/>
      <c r="F1628" s="64"/>
      <c r="G1628" s="64"/>
      <c r="H1628" s="64"/>
      <c r="I1628" s="64"/>
      <c r="J1628" s="64"/>
      <c r="K1628" s="64"/>
      <c r="L1628" s="64"/>
    </row>
    <row r="1629" spans="1:12" customFormat="1" x14ac:dyDescent="0.3">
      <c r="A1629" s="64"/>
      <c r="B1629" s="64"/>
      <c r="C1629" s="64"/>
      <c r="D1629" s="64"/>
      <c r="E1629" s="64"/>
      <c r="F1629" s="64"/>
      <c r="G1629" s="64"/>
      <c r="H1629" s="64"/>
      <c r="I1629" s="64"/>
      <c r="J1629" s="64"/>
      <c r="K1629" s="64"/>
      <c r="L1629" s="64"/>
    </row>
    <row r="1630" spans="1:12" customFormat="1" x14ac:dyDescent="0.3">
      <c r="A1630" s="64"/>
      <c r="B1630" s="64"/>
      <c r="C1630" s="64"/>
      <c r="D1630" s="64"/>
      <c r="E1630" s="64"/>
      <c r="F1630" s="64"/>
      <c r="G1630" s="64"/>
      <c r="H1630" s="64"/>
      <c r="I1630" s="64"/>
      <c r="J1630" s="64"/>
      <c r="K1630" s="64"/>
      <c r="L1630" s="64"/>
    </row>
    <row r="1631" spans="1:12" customFormat="1" x14ac:dyDescent="0.3">
      <c r="A1631" s="64"/>
      <c r="B1631" s="64"/>
      <c r="C1631" s="64"/>
      <c r="D1631" s="64"/>
      <c r="E1631" s="64"/>
      <c r="F1631" s="64"/>
      <c r="G1631" s="64"/>
      <c r="H1631" s="64"/>
      <c r="I1631" s="64"/>
      <c r="J1631" s="64"/>
      <c r="K1631" s="64"/>
      <c r="L1631" s="64"/>
    </row>
    <row r="1632" spans="1:12" customFormat="1" x14ac:dyDescent="0.3">
      <c r="A1632" s="64"/>
      <c r="B1632" s="64"/>
      <c r="C1632" s="64"/>
      <c r="D1632" s="64"/>
      <c r="E1632" s="64"/>
      <c r="F1632" s="64"/>
      <c r="G1632" s="64"/>
      <c r="H1632" s="64"/>
      <c r="I1632" s="64"/>
      <c r="J1632" s="64"/>
      <c r="K1632" s="64"/>
      <c r="L1632" s="64"/>
    </row>
    <row r="1633" spans="1:12" customFormat="1" x14ac:dyDescent="0.3">
      <c r="A1633" s="64"/>
      <c r="B1633" s="64"/>
      <c r="C1633" s="64"/>
      <c r="D1633" s="64"/>
      <c r="E1633" s="64"/>
      <c r="F1633" s="64"/>
      <c r="G1633" s="64"/>
      <c r="H1633" s="64"/>
      <c r="I1633" s="64"/>
      <c r="J1633" s="64"/>
      <c r="K1633" s="64"/>
      <c r="L1633" s="64"/>
    </row>
    <row r="1634" spans="1:12" customFormat="1" x14ac:dyDescent="0.3">
      <c r="A1634" s="64"/>
      <c r="B1634" s="64"/>
      <c r="C1634" s="64"/>
      <c r="D1634" s="64"/>
      <c r="E1634" s="64"/>
      <c r="F1634" s="64"/>
      <c r="G1634" s="64"/>
      <c r="H1634" s="64"/>
      <c r="I1634" s="64"/>
      <c r="J1634" s="64"/>
      <c r="K1634" s="64"/>
      <c r="L1634" s="64"/>
    </row>
    <row r="1635" spans="1:12" customFormat="1" x14ac:dyDescent="0.3">
      <c r="A1635" s="64"/>
      <c r="B1635" s="64"/>
      <c r="C1635" s="64"/>
      <c r="D1635" s="64"/>
      <c r="E1635" s="64"/>
      <c r="F1635" s="64"/>
      <c r="G1635" s="64"/>
      <c r="H1635" s="64"/>
      <c r="I1635" s="64"/>
      <c r="J1635" s="64"/>
      <c r="K1635" s="64"/>
      <c r="L1635" s="64"/>
    </row>
    <row r="1636" spans="1:12" customFormat="1" x14ac:dyDescent="0.3">
      <c r="A1636" s="64"/>
      <c r="B1636" s="64"/>
      <c r="C1636" s="64"/>
      <c r="D1636" s="64"/>
      <c r="E1636" s="64"/>
      <c r="F1636" s="64"/>
      <c r="G1636" s="64"/>
      <c r="H1636" s="64"/>
      <c r="I1636" s="64"/>
      <c r="J1636" s="64"/>
      <c r="K1636" s="64"/>
      <c r="L1636" s="64"/>
    </row>
    <row r="1637" spans="1:12" customFormat="1" x14ac:dyDescent="0.3">
      <c r="A1637" s="64"/>
      <c r="B1637" s="64"/>
      <c r="C1637" s="64"/>
      <c r="D1637" s="64"/>
      <c r="E1637" s="64"/>
      <c r="F1637" s="64"/>
      <c r="G1637" s="64"/>
      <c r="H1637" s="64"/>
      <c r="I1637" s="64"/>
      <c r="J1637" s="64"/>
      <c r="K1637" s="64"/>
      <c r="L1637" s="64"/>
    </row>
    <row r="1638" spans="1:12" customFormat="1" x14ac:dyDescent="0.3">
      <c r="A1638" s="64"/>
      <c r="B1638" s="64"/>
      <c r="C1638" s="64"/>
      <c r="D1638" s="64"/>
      <c r="E1638" s="64"/>
      <c r="F1638" s="64"/>
      <c r="G1638" s="64"/>
      <c r="H1638" s="64"/>
      <c r="I1638" s="64"/>
      <c r="J1638" s="64"/>
      <c r="K1638" s="64"/>
      <c r="L1638" s="64"/>
    </row>
    <row r="1639" spans="1:12" customFormat="1" x14ac:dyDescent="0.3">
      <c r="A1639" s="64"/>
      <c r="B1639" s="64"/>
      <c r="C1639" s="64"/>
      <c r="D1639" s="64"/>
      <c r="E1639" s="64"/>
      <c r="F1639" s="64"/>
      <c r="G1639" s="64"/>
      <c r="H1639" s="64"/>
      <c r="I1639" s="64"/>
      <c r="J1639" s="64"/>
      <c r="K1639" s="64"/>
      <c r="L1639" s="64"/>
    </row>
    <row r="1640" spans="1:12" customFormat="1" x14ac:dyDescent="0.3">
      <c r="A1640" s="64"/>
      <c r="B1640" s="64"/>
      <c r="C1640" s="64"/>
      <c r="D1640" s="64"/>
      <c r="E1640" s="64"/>
      <c r="F1640" s="64"/>
      <c r="G1640" s="64"/>
      <c r="H1640" s="64"/>
      <c r="I1640" s="64"/>
      <c r="J1640" s="64"/>
      <c r="K1640" s="64"/>
      <c r="L1640" s="64"/>
    </row>
    <row r="1641" spans="1:12" customFormat="1" x14ac:dyDescent="0.3">
      <c r="A1641" s="64"/>
      <c r="B1641" s="64"/>
      <c r="C1641" s="64"/>
      <c r="D1641" s="64"/>
      <c r="E1641" s="64"/>
      <c r="F1641" s="64"/>
      <c r="G1641" s="64"/>
      <c r="H1641" s="64"/>
      <c r="I1641" s="64"/>
      <c r="J1641" s="64"/>
      <c r="K1641" s="64"/>
      <c r="L1641" s="64"/>
    </row>
    <row r="1642" spans="1:12" customFormat="1" x14ac:dyDescent="0.3">
      <c r="A1642" s="64"/>
      <c r="B1642" s="64"/>
      <c r="C1642" s="64"/>
      <c r="D1642" s="64"/>
      <c r="E1642" s="64"/>
      <c r="F1642" s="64"/>
      <c r="G1642" s="64"/>
      <c r="H1642" s="64"/>
      <c r="I1642" s="64"/>
      <c r="J1642" s="64"/>
      <c r="K1642" s="64"/>
      <c r="L1642" s="64"/>
    </row>
    <row r="1643" spans="1:12" customFormat="1" x14ac:dyDescent="0.3">
      <c r="A1643" s="64"/>
      <c r="B1643" s="64"/>
      <c r="C1643" s="64"/>
      <c r="D1643" s="64"/>
      <c r="E1643" s="64"/>
      <c r="F1643" s="64"/>
      <c r="G1643" s="64"/>
      <c r="H1643" s="64"/>
      <c r="I1643" s="64"/>
      <c r="J1643" s="64"/>
      <c r="K1643" s="64"/>
      <c r="L1643" s="64"/>
    </row>
    <row r="1644" spans="1:12" customFormat="1" x14ac:dyDescent="0.3">
      <c r="A1644" s="64"/>
      <c r="B1644" s="64"/>
      <c r="C1644" s="64"/>
      <c r="D1644" s="64"/>
      <c r="E1644" s="64"/>
      <c r="F1644" s="64"/>
      <c r="G1644" s="64"/>
      <c r="H1644" s="64"/>
      <c r="I1644" s="64"/>
      <c r="J1644" s="64"/>
      <c r="K1644" s="64"/>
      <c r="L1644" s="64"/>
    </row>
    <row r="1645" spans="1:12" customFormat="1" x14ac:dyDescent="0.3">
      <c r="A1645" s="64"/>
      <c r="B1645" s="64"/>
      <c r="C1645" s="64"/>
      <c r="D1645" s="64"/>
      <c r="E1645" s="64"/>
      <c r="F1645" s="64"/>
      <c r="G1645" s="64"/>
      <c r="H1645" s="64"/>
      <c r="I1645" s="64"/>
      <c r="J1645" s="64"/>
      <c r="K1645" s="64"/>
      <c r="L1645" s="64"/>
    </row>
    <row r="1646" spans="1:12" customFormat="1" x14ac:dyDescent="0.3">
      <c r="A1646" s="64"/>
      <c r="B1646" s="64"/>
      <c r="C1646" s="64"/>
      <c r="D1646" s="64"/>
      <c r="E1646" s="64"/>
      <c r="F1646" s="64"/>
      <c r="G1646" s="64"/>
      <c r="H1646" s="64"/>
      <c r="I1646" s="64"/>
      <c r="J1646" s="64"/>
      <c r="K1646" s="64"/>
      <c r="L1646" s="64"/>
    </row>
    <row r="1647" spans="1:12" customFormat="1" x14ac:dyDescent="0.3">
      <c r="A1647" s="64"/>
      <c r="B1647" s="64"/>
      <c r="C1647" s="64"/>
      <c r="D1647" s="64"/>
      <c r="E1647" s="64"/>
      <c r="F1647" s="64"/>
      <c r="G1647" s="64"/>
      <c r="H1647" s="64"/>
      <c r="I1647" s="64"/>
      <c r="J1647" s="64"/>
      <c r="K1647" s="64"/>
      <c r="L1647" s="64"/>
    </row>
    <row r="1648" spans="1:12" customFormat="1" x14ac:dyDescent="0.3">
      <c r="A1648" s="64"/>
      <c r="B1648" s="64"/>
      <c r="C1648" s="64"/>
      <c r="D1648" s="64"/>
      <c r="E1648" s="64"/>
      <c r="F1648" s="64"/>
      <c r="G1648" s="64"/>
      <c r="H1648" s="64"/>
      <c r="I1648" s="64"/>
      <c r="J1648" s="64"/>
      <c r="K1648" s="64"/>
      <c r="L1648" s="64"/>
    </row>
    <row r="1649" spans="1:12" customFormat="1" x14ac:dyDescent="0.3">
      <c r="A1649" s="64"/>
      <c r="B1649" s="64"/>
      <c r="C1649" s="64"/>
      <c r="D1649" s="64"/>
      <c r="E1649" s="64"/>
      <c r="F1649" s="64"/>
      <c r="G1649" s="64"/>
      <c r="H1649" s="64"/>
      <c r="I1649" s="64"/>
      <c r="J1649" s="64"/>
      <c r="K1649" s="64"/>
      <c r="L1649" s="64"/>
    </row>
    <row r="1650" spans="1:12" customFormat="1" x14ac:dyDescent="0.3">
      <c r="A1650" s="64"/>
      <c r="B1650" s="64"/>
      <c r="C1650" s="64"/>
      <c r="D1650" s="64"/>
      <c r="E1650" s="64"/>
      <c r="F1650" s="64"/>
      <c r="G1650" s="64"/>
      <c r="H1650" s="64"/>
      <c r="I1650" s="64"/>
      <c r="J1650" s="64"/>
      <c r="K1650" s="64"/>
      <c r="L1650" s="64"/>
    </row>
    <row r="1651" spans="1:12" customFormat="1" x14ac:dyDescent="0.3">
      <c r="A1651" s="64"/>
      <c r="B1651" s="64"/>
      <c r="C1651" s="64"/>
      <c r="D1651" s="64"/>
      <c r="E1651" s="64"/>
      <c r="F1651" s="64"/>
      <c r="G1651" s="64"/>
      <c r="H1651" s="64"/>
      <c r="I1651" s="64"/>
      <c r="J1651" s="64"/>
      <c r="K1651" s="64"/>
      <c r="L1651" s="64"/>
    </row>
    <row r="1652" spans="1:12" customFormat="1" x14ac:dyDescent="0.3">
      <c r="A1652" s="64"/>
      <c r="B1652" s="64"/>
      <c r="C1652" s="64"/>
      <c r="D1652" s="64"/>
      <c r="E1652" s="64"/>
      <c r="F1652" s="64"/>
      <c r="G1652" s="64"/>
      <c r="H1652" s="64"/>
      <c r="I1652" s="64"/>
      <c r="J1652" s="64"/>
      <c r="K1652" s="64"/>
      <c r="L1652" s="64"/>
    </row>
    <row r="1653" spans="1:12" customFormat="1" x14ac:dyDescent="0.3">
      <c r="A1653" s="64"/>
      <c r="B1653" s="64"/>
      <c r="C1653" s="64"/>
      <c r="D1653" s="64"/>
      <c r="E1653" s="64"/>
      <c r="F1653" s="64"/>
      <c r="G1653" s="64"/>
      <c r="H1653" s="64"/>
      <c r="I1653" s="64"/>
      <c r="J1653" s="64"/>
      <c r="K1653" s="64"/>
      <c r="L1653" s="64"/>
    </row>
    <row r="1654" spans="1:12" customFormat="1" x14ac:dyDescent="0.3">
      <c r="A1654" s="64"/>
      <c r="B1654" s="64"/>
      <c r="C1654" s="64"/>
      <c r="D1654" s="64"/>
      <c r="E1654" s="64"/>
      <c r="F1654" s="64"/>
      <c r="G1654" s="64"/>
      <c r="H1654" s="64"/>
      <c r="I1654" s="64"/>
      <c r="J1654" s="64"/>
      <c r="K1654" s="64"/>
      <c r="L1654" s="64"/>
    </row>
    <row r="1655" spans="1:12" customFormat="1" x14ac:dyDescent="0.3">
      <c r="A1655" s="64"/>
      <c r="B1655" s="64"/>
      <c r="C1655" s="64"/>
      <c r="D1655" s="64"/>
      <c r="E1655" s="64"/>
      <c r="F1655" s="64"/>
      <c r="G1655" s="64"/>
      <c r="H1655" s="64"/>
      <c r="I1655" s="64"/>
      <c r="J1655" s="64"/>
      <c r="K1655" s="64"/>
      <c r="L1655" s="64"/>
    </row>
    <row r="1656" spans="1:12" customFormat="1" x14ac:dyDescent="0.3">
      <c r="A1656" s="64"/>
      <c r="B1656" s="64"/>
      <c r="C1656" s="64"/>
      <c r="D1656" s="64"/>
      <c r="E1656" s="64"/>
      <c r="F1656" s="64"/>
      <c r="G1656" s="64"/>
      <c r="H1656" s="64"/>
      <c r="I1656" s="64"/>
      <c r="J1656" s="64"/>
      <c r="K1656" s="64"/>
      <c r="L1656" s="64"/>
    </row>
    <row r="1657" spans="1:12" customFormat="1" x14ac:dyDescent="0.3">
      <c r="A1657" s="64"/>
      <c r="B1657" s="64"/>
      <c r="C1657" s="64"/>
      <c r="D1657" s="64"/>
      <c r="E1657" s="64"/>
      <c r="F1657" s="64"/>
      <c r="G1657" s="64"/>
      <c r="H1657" s="64"/>
      <c r="I1657" s="64"/>
      <c r="J1657" s="64"/>
      <c r="K1657" s="64"/>
      <c r="L1657" s="64"/>
    </row>
    <row r="1658" spans="1:12" customFormat="1" x14ac:dyDescent="0.3">
      <c r="A1658" s="64"/>
      <c r="B1658" s="64"/>
      <c r="C1658" s="64"/>
      <c r="D1658" s="64"/>
      <c r="E1658" s="64"/>
      <c r="F1658" s="64"/>
      <c r="G1658" s="64"/>
      <c r="H1658" s="64"/>
      <c r="I1658" s="64"/>
      <c r="J1658" s="64"/>
      <c r="K1658" s="64"/>
      <c r="L1658" s="64"/>
    </row>
    <row r="1659" spans="1:12" customFormat="1" x14ac:dyDescent="0.3">
      <c r="A1659" s="64"/>
      <c r="B1659" s="64"/>
      <c r="C1659" s="64"/>
      <c r="D1659" s="64"/>
      <c r="E1659" s="64"/>
      <c r="F1659" s="64"/>
      <c r="G1659" s="64"/>
      <c r="H1659" s="64"/>
      <c r="I1659" s="64"/>
      <c r="J1659" s="64"/>
      <c r="K1659" s="64"/>
      <c r="L1659" s="64"/>
    </row>
    <row r="1660" spans="1:12" customFormat="1" x14ac:dyDescent="0.3">
      <c r="A1660" s="64"/>
      <c r="B1660" s="64"/>
      <c r="C1660" s="64"/>
      <c r="D1660" s="64"/>
      <c r="E1660" s="64"/>
      <c r="F1660" s="64"/>
      <c r="G1660" s="64"/>
      <c r="H1660" s="64"/>
      <c r="I1660" s="64"/>
      <c r="J1660" s="64"/>
      <c r="K1660" s="64"/>
      <c r="L1660" s="64"/>
    </row>
    <row r="1661" spans="1:12" customFormat="1" x14ac:dyDescent="0.3">
      <c r="A1661" s="64"/>
      <c r="B1661" s="64"/>
      <c r="C1661" s="64"/>
      <c r="D1661" s="64"/>
      <c r="E1661" s="64"/>
      <c r="F1661" s="64"/>
      <c r="G1661" s="64"/>
      <c r="H1661" s="64"/>
      <c r="I1661" s="64"/>
      <c r="J1661" s="64"/>
      <c r="K1661" s="64"/>
      <c r="L1661" s="64"/>
    </row>
    <row r="1662" spans="1:12" customFormat="1" x14ac:dyDescent="0.3">
      <c r="A1662" s="64"/>
      <c r="B1662" s="64"/>
      <c r="C1662" s="64"/>
      <c r="D1662" s="64"/>
      <c r="E1662" s="64"/>
      <c r="F1662" s="64"/>
      <c r="G1662" s="64"/>
      <c r="H1662" s="64"/>
      <c r="I1662" s="64"/>
      <c r="J1662" s="64"/>
      <c r="K1662" s="64"/>
      <c r="L1662" s="64"/>
    </row>
    <row r="1663" spans="1:12" customFormat="1" x14ac:dyDescent="0.3">
      <c r="A1663" s="64"/>
      <c r="B1663" s="64"/>
      <c r="C1663" s="64"/>
      <c r="D1663" s="64"/>
      <c r="E1663" s="64"/>
      <c r="F1663" s="64"/>
      <c r="G1663" s="64"/>
      <c r="H1663" s="64"/>
      <c r="I1663" s="64"/>
      <c r="J1663" s="64"/>
      <c r="K1663" s="64"/>
      <c r="L1663" s="64"/>
    </row>
    <row r="1664" spans="1:12" customFormat="1" x14ac:dyDescent="0.3">
      <c r="A1664" s="64"/>
      <c r="B1664" s="64"/>
      <c r="C1664" s="64"/>
      <c r="D1664" s="64"/>
      <c r="E1664" s="64"/>
      <c r="F1664" s="64"/>
      <c r="G1664" s="64"/>
      <c r="H1664" s="64"/>
      <c r="I1664" s="64"/>
      <c r="J1664" s="64"/>
      <c r="K1664" s="64"/>
      <c r="L1664" s="64"/>
    </row>
    <row r="1665" spans="1:12" customFormat="1" x14ac:dyDescent="0.3">
      <c r="A1665" s="64"/>
      <c r="B1665" s="64"/>
      <c r="C1665" s="64"/>
      <c r="D1665" s="64"/>
      <c r="E1665" s="64"/>
      <c r="F1665" s="64"/>
      <c r="G1665" s="64"/>
      <c r="H1665" s="64"/>
      <c r="I1665" s="64"/>
      <c r="J1665" s="64"/>
      <c r="K1665" s="64"/>
      <c r="L1665" s="64"/>
    </row>
    <row r="1666" spans="1:12" customFormat="1" x14ac:dyDescent="0.3">
      <c r="A1666" s="64"/>
      <c r="B1666" s="64"/>
      <c r="C1666" s="64"/>
      <c r="D1666" s="64"/>
      <c r="E1666" s="64"/>
      <c r="F1666" s="64"/>
      <c r="G1666" s="64"/>
      <c r="H1666" s="64"/>
      <c r="I1666" s="64"/>
      <c r="J1666" s="64"/>
      <c r="K1666" s="64"/>
      <c r="L1666" s="64"/>
    </row>
    <row r="1667" spans="1:12" customFormat="1" x14ac:dyDescent="0.3">
      <c r="A1667" s="64"/>
      <c r="B1667" s="64"/>
      <c r="C1667" s="64"/>
      <c r="D1667" s="64"/>
      <c r="E1667" s="64"/>
      <c r="F1667" s="64"/>
      <c r="G1667" s="64"/>
      <c r="H1667" s="64"/>
      <c r="I1667" s="64"/>
      <c r="J1667" s="64"/>
      <c r="K1667" s="64"/>
      <c r="L1667" s="64"/>
    </row>
    <row r="1668" spans="1:12" customFormat="1" x14ac:dyDescent="0.3">
      <c r="A1668" s="64"/>
      <c r="B1668" s="64"/>
      <c r="C1668" s="64"/>
      <c r="D1668" s="64"/>
      <c r="E1668" s="64"/>
      <c r="F1668" s="64"/>
      <c r="G1668" s="64"/>
      <c r="H1668" s="64"/>
      <c r="I1668" s="64"/>
      <c r="J1668" s="64"/>
      <c r="K1668" s="64"/>
      <c r="L1668" s="64"/>
    </row>
    <row r="1669" spans="1:12" customFormat="1" x14ac:dyDescent="0.3">
      <c r="A1669" s="64"/>
      <c r="B1669" s="64"/>
      <c r="C1669" s="64"/>
      <c r="D1669" s="64"/>
      <c r="E1669" s="64"/>
      <c r="F1669" s="64"/>
      <c r="G1669" s="64"/>
      <c r="H1669" s="64"/>
      <c r="I1669" s="64"/>
      <c r="J1669" s="64"/>
      <c r="K1669" s="64"/>
      <c r="L1669" s="64"/>
    </row>
    <row r="1670" spans="1:12" customFormat="1" x14ac:dyDescent="0.3">
      <c r="A1670" s="64"/>
      <c r="B1670" s="64"/>
      <c r="C1670" s="64"/>
      <c r="D1670" s="64"/>
      <c r="E1670" s="64"/>
      <c r="F1670" s="64"/>
      <c r="G1670" s="64"/>
      <c r="H1670" s="64"/>
      <c r="I1670" s="64"/>
      <c r="J1670" s="64"/>
      <c r="K1670" s="64"/>
      <c r="L1670" s="64"/>
    </row>
    <row r="1671" spans="1:12" customFormat="1" x14ac:dyDescent="0.3">
      <c r="A1671" s="64"/>
      <c r="B1671" s="64"/>
      <c r="C1671" s="64"/>
      <c r="D1671" s="64"/>
      <c r="E1671" s="64"/>
      <c r="F1671" s="64"/>
      <c r="G1671" s="64"/>
      <c r="H1671" s="64"/>
      <c r="I1671" s="64"/>
      <c r="J1671" s="64"/>
      <c r="K1671" s="64"/>
      <c r="L1671" s="64"/>
    </row>
    <row r="1672" spans="1:12" customFormat="1" x14ac:dyDescent="0.3">
      <c r="A1672" s="64"/>
      <c r="B1672" s="64"/>
      <c r="C1672" s="64"/>
      <c r="D1672" s="64"/>
      <c r="E1672" s="64"/>
      <c r="F1672" s="64"/>
      <c r="G1672" s="64"/>
      <c r="H1672" s="64"/>
      <c r="I1672" s="64"/>
      <c r="J1672" s="64"/>
      <c r="K1672" s="64"/>
      <c r="L1672" s="64"/>
    </row>
    <row r="1673" spans="1:12" customFormat="1" x14ac:dyDescent="0.3">
      <c r="A1673" s="64"/>
      <c r="B1673" s="64"/>
      <c r="C1673" s="64"/>
      <c r="D1673" s="64"/>
      <c r="E1673" s="64"/>
      <c r="F1673" s="64"/>
      <c r="G1673" s="64"/>
      <c r="H1673" s="64"/>
      <c r="I1673" s="64"/>
      <c r="J1673" s="64"/>
      <c r="K1673" s="64"/>
      <c r="L1673" s="64"/>
    </row>
    <row r="1674" spans="1:12" customFormat="1" x14ac:dyDescent="0.3">
      <c r="A1674" s="64"/>
      <c r="B1674" s="64"/>
      <c r="C1674" s="64"/>
      <c r="D1674" s="64"/>
      <c r="E1674" s="64"/>
      <c r="F1674" s="64"/>
      <c r="G1674" s="64"/>
      <c r="H1674" s="64"/>
      <c r="I1674" s="64"/>
      <c r="J1674" s="64"/>
      <c r="K1674" s="64"/>
      <c r="L1674" s="64"/>
    </row>
    <row r="1675" spans="1:12" customFormat="1" x14ac:dyDescent="0.3">
      <c r="A1675" s="64"/>
      <c r="B1675" s="64"/>
      <c r="C1675" s="64"/>
      <c r="D1675" s="64"/>
      <c r="E1675" s="64"/>
      <c r="F1675" s="64"/>
      <c r="G1675" s="64"/>
      <c r="H1675" s="64"/>
      <c r="I1675" s="64"/>
      <c r="J1675" s="64"/>
      <c r="K1675" s="64"/>
      <c r="L1675" s="64"/>
    </row>
    <row r="1676" spans="1:12" customFormat="1" x14ac:dyDescent="0.3">
      <c r="A1676" s="64"/>
      <c r="B1676" s="64"/>
      <c r="C1676" s="64"/>
      <c r="D1676" s="64"/>
      <c r="E1676" s="64"/>
      <c r="F1676" s="64"/>
      <c r="G1676" s="64"/>
      <c r="H1676" s="64"/>
      <c r="I1676" s="64"/>
      <c r="J1676" s="64"/>
      <c r="K1676" s="64"/>
      <c r="L1676" s="64"/>
    </row>
    <row r="1677" spans="1:12" customFormat="1" x14ac:dyDescent="0.3">
      <c r="A1677" s="64"/>
      <c r="B1677" s="64"/>
      <c r="C1677" s="64"/>
      <c r="D1677" s="64"/>
      <c r="E1677" s="64"/>
      <c r="F1677" s="64"/>
      <c r="G1677" s="64"/>
      <c r="H1677" s="64"/>
      <c r="I1677" s="64"/>
      <c r="J1677" s="64"/>
      <c r="K1677" s="64"/>
      <c r="L1677" s="64"/>
    </row>
    <row r="1678" spans="1:12" customFormat="1" x14ac:dyDescent="0.3">
      <c r="A1678" s="64"/>
      <c r="B1678" s="64"/>
      <c r="C1678" s="64"/>
      <c r="D1678" s="64"/>
      <c r="E1678" s="64"/>
      <c r="F1678" s="64"/>
      <c r="G1678" s="64"/>
      <c r="H1678" s="64"/>
      <c r="I1678" s="64"/>
      <c r="J1678" s="64"/>
      <c r="K1678" s="64"/>
      <c r="L1678" s="64"/>
    </row>
    <row r="1679" spans="1:12" customFormat="1" x14ac:dyDescent="0.3">
      <c r="A1679" s="64"/>
      <c r="B1679" s="64"/>
      <c r="C1679" s="64"/>
      <c r="D1679" s="64"/>
      <c r="E1679" s="64"/>
      <c r="F1679" s="64"/>
      <c r="G1679" s="64"/>
      <c r="H1679" s="64"/>
      <c r="I1679" s="64"/>
      <c r="J1679" s="64"/>
      <c r="K1679" s="64"/>
      <c r="L1679" s="64"/>
    </row>
    <row r="1680" spans="1:12" customFormat="1" x14ac:dyDescent="0.3">
      <c r="A1680" s="64"/>
      <c r="B1680" s="64"/>
      <c r="C1680" s="64"/>
      <c r="D1680" s="64"/>
      <c r="E1680" s="64"/>
      <c r="F1680" s="64"/>
      <c r="G1680" s="64"/>
      <c r="H1680" s="64"/>
      <c r="I1680" s="64"/>
      <c r="J1680" s="64"/>
      <c r="K1680" s="64"/>
      <c r="L1680" s="64"/>
    </row>
    <row r="1681" spans="1:12" customFormat="1" x14ac:dyDescent="0.3">
      <c r="A1681" s="64"/>
      <c r="B1681" s="64"/>
      <c r="C1681" s="64"/>
      <c r="D1681" s="64"/>
      <c r="E1681" s="64"/>
      <c r="F1681" s="64"/>
      <c r="G1681" s="64"/>
      <c r="H1681" s="64"/>
      <c r="I1681" s="64"/>
      <c r="J1681" s="64"/>
      <c r="K1681" s="64"/>
      <c r="L1681" s="64"/>
    </row>
    <row r="1682" spans="1:12" customFormat="1" x14ac:dyDescent="0.3">
      <c r="A1682" s="64"/>
      <c r="B1682" s="64"/>
      <c r="C1682" s="64"/>
      <c r="D1682" s="64"/>
      <c r="E1682" s="64"/>
      <c r="F1682" s="64"/>
      <c r="G1682" s="64"/>
      <c r="H1682" s="64"/>
      <c r="I1682" s="64"/>
      <c r="J1682" s="64"/>
      <c r="K1682" s="64"/>
      <c r="L1682" s="64"/>
    </row>
    <row r="1683" spans="1:12" customFormat="1" x14ac:dyDescent="0.3">
      <c r="A1683" s="64"/>
      <c r="B1683" s="64"/>
      <c r="C1683" s="64"/>
      <c r="D1683" s="64"/>
      <c r="E1683" s="64"/>
      <c r="F1683" s="64"/>
      <c r="G1683" s="64"/>
      <c r="H1683" s="64"/>
      <c r="I1683" s="64"/>
      <c r="J1683" s="64"/>
      <c r="K1683" s="64"/>
      <c r="L1683" s="64"/>
    </row>
    <row r="1684" spans="1:12" customFormat="1" x14ac:dyDescent="0.3">
      <c r="A1684" s="64"/>
      <c r="B1684" s="64"/>
      <c r="C1684" s="64"/>
      <c r="D1684" s="64"/>
      <c r="E1684" s="64"/>
      <c r="F1684" s="64"/>
      <c r="G1684" s="64"/>
      <c r="H1684" s="64"/>
      <c r="I1684" s="64"/>
      <c r="J1684" s="64"/>
      <c r="K1684" s="64"/>
      <c r="L1684" s="64"/>
    </row>
    <row r="1685" spans="1:12" customFormat="1" x14ac:dyDescent="0.3">
      <c r="A1685" s="64"/>
      <c r="B1685" s="64"/>
      <c r="C1685" s="64"/>
      <c r="D1685" s="64"/>
      <c r="E1685" s="64"/>
      <c r="F1685" s="64"/>
      <c r="G1685" s="64"/>
      <c r="H1685" s="64"/>
      <c r="I1685" s="64"/>
      <c r="J1685" s="64"/>
      <c r="K1685" s="64"/>
      <c r="L1685" s="64"/>
    </row>
    <row r="1686" spans="1:12" customFormat="1" x14ac:dyDescent="0.3">
      <c r="A1686" s="64"/>
      <c r="B1686" s="64"/>
      <c r="C1686" s="64"/>
      <c r="D1686" s="64"/>
      <c r="E1686" s="64"/>
      <c r="F1686" s="64"/>
      <c r="G1686" s="64"/>
      <c r="H1686" s="64"/>
      <c r="I1686" s="64"/>
      <c r="J1686" s="64"/>
      <c r="K1686" s="64"/>
      <c r="L1686" s="64"/>
    </row>
    <row r="1687" spans="1:12" customFormat="1" x14ac:dyDescent="0.3">
      <c r="A1687" s="64"/>
      <c r="B1687" s="64"/>
      <c r="C1687" s="64"/>
      <c r="D1687" s="64"/>
      <c r="E1687" s="64"/>
      <c r="F1687" s="64"/>
      <c r="G1687" s="64"/>
      <c r="H1687" s="64"/>
      <c r="I1687" s="64"/>
      <c r="J1687" s="64"/>
      <c r="K1687" s="64"/>
      <c r="L1687" s="64"/>
    </row>
    <row r="1688" spans="1:12" customFormat="1" x14ac:dyDescent="0.3">
      <c r="A1688" s="64"/>
      <c r="B1688" s="64"/>
      <c r="C1688" s="64"/>
      <c r="D1688" s="64"/>
      <c r="E1688" s="64"/>
      <c r="F1688" s="64"/>
      <c r="G1688" s="64"/>
      <c r="H1688" s="64"/>
      <c r="I1688" s="64"/>
      <c r="J1688" s="64"/>
      <c r="K1688" s="64"/>
      <c r="L1688" s="64"/>
    </row>
    <row r="1689" spans="1:12" customFormat="1" x14ac:dyDescent="0.3">
      <c r="A1689" s="64"/>
      <c r="B1689" s="64"/>
      <c r="C1689" s="64"/>
      <c r="D1689" s="64"/>
      <c r="E1689" s="64"/>
      <c r="F1689" s="64"/>
      <c r="G1689" s="64"/>
      <c r="H1689" s="64"/>
      <c r="I1689" s="64"/>
      <c r="J1689" s="64"/>
      <c r="K1689" s="64"/>
      <c r="L1689" s="64"/>
    </row>
    <row r="1690" spans="1:12" customFormat="1" x14ac:dyDescent="0.3">
      <c r="A1690" s="64"/>
      <c r="B1690" s="64"/>
      <c r="C1690" s="64"/>
      <c r="D1690" s="64"/>
      <c r="E1690" s="64"/>
      <c r="F1690" s="64"/>
      <c r="G1690" s="64"/>
      <c r="H1690" s="64"/>
      <c r="I1690" s="64"/>
      <c r="J1690" s="64"/>
      <c r="K1690" s="64"/>
      <c r="L1690" s="64"/>
    </row>
    <row r="1691" spans="1:12" customFormat="1" x14ac:dyDescent="0.3">
      <c r="A1691" s="64"/>
      <c r="B1691" s="64"/>
      <c r="C1691" s="64"/>
      <c r="D1691" s="64"/>
      <c r="E1691" s="64"/>
      <c r="F1691" s="64"/>
      <c r="G1691" s="64"/>
      <c r="H1691" s="64"/>
      <c r="I1691" s="64"/>
      <c r="J1691" s="64"/>
      <c r="K1691" s="64"/>
      <c r="L1691" s="64"/>
    </row>
    <row r="1692" spans="1:12" customFormat="1" x14ac:dyDescent="0.3">
      <c r="A1692" s="64"/>
      <c r="B1692" s="64"/>
      <c r="C1692" s="64"/>
      <c r="D1692" s="64"/>
      <c r="E1692" s="64"/>
      <c r="F1692" s="64"/>
      <c r="G1692" s="64"/>
      <c r="H1692" s="64"/>
      <c r="I1692" s="64"/>
      <c r="J1692" s="64"/>
      <c r="K1692" s="64"/>
      <c r="L1692" s="64"/>
    </row>
    <row r="1693" spans="1:12" customFormat="1" x14ac:dyDescent="0.3">
      <c r="A1693" s="64"/>
      <c r="B1693" s="64"/>
      <c r="C1693" s="64"/>
      <c r="D1693" s="64"/>
      <c r="E1693" s="64"/>
      <c r="F1693" s="64"/>
      <c r="G1693" s="64"/>
      <c r="H1693" s="64"/>
      <c r="I1693" s="64"/>
      <c r="J1693" s="64"/>
      <c r="K1693" s="64"/>
      <c r="L1693" s="64"/>
    </row>
    <row r="1694" spans="1:12" customFormat="1" x14ac:dyDescent="0.3">
      <c r="A1694" s="64"/>
      <c r="B1694" s="64"/>
      <c r="C1694" s="64"/>
      <c r="D1694" s="64"/>
      <c r="E1694" s="64"/>
      <c r="F1694" s="64"/>
      <c r="G1694" s="64"/>
      <c r="H1694" s="64"/>
      <c r="I1694" s="64"/>
      <c r="J1694" s="64"/>
      <c r="K1694" s="64"/>
      <c r="L1694" s="64"/>
    </row>
    <row r="1695" spans="1:12" customFormat="1" x14ac:dyDescent="0.3">
      <c r="A1695" s="64"/>
      <c r="B1695" s="64"/>
      <c r="C1695" s="64"/>
      <c r="D1695" s="64"/>
      <c r="E1695" s="64"/>
      <c r="F1695" s="64"/>
      <c r="G1695" s="64"/>
      <c r="H1695" s="64"/>
      <c r="I1695" s="64"/>
      <c r="J1695" s="64"/>
      <c r="K1695" s="64"/>
      <c r="L1695" s="64"/>
    </row>
    <row r="1696" spans="1:12" customFormat="1" x14ac:dyDescent="0.3">
      <c r="A1696" s="64"/>
      <c r="B1696" s="64"/>
      <c r="C1696" s="64"/>
      <c r="D1696" s="64"/>
      <c r="E1696" s="64"/>
      <c r="F1696" s="64"/>
      <c r="G1696" s="64"/>
      <c r="H1696" s="64"/>
      <c r="I1696" s="64"/>
      <c r="J1696" s="64"/>
      <c r="K1696" s="64"/>
      <c r="L1696" s="64"/>
    </row>
    <row r="1697" spans="1:12" customFormat="1" x14ac:dyDescent="0.3">
      <c r="A1697" s="64"/>
      <c r="B1697" s="64"/>
      <c r="C1697" s="64"/>
      <c r="D1697" s="64"/>
      <c r="E1697" s="64"/>
      <c r="F1697" s="64"/>
      <c r="G1697" s="64"/>
      <c r="H1697" s="64"/>
      <c r="I1697" s="64"/>
      <c r="J1697" s="64"/>
      <c r="K1697" s="64"/>
      <c r="L1697" s="64"/>
    </row>
    <row r="1698" spans="1:12" customFormat="1" x14ac:dyDescent="0.3">
      <c r="A1698" s="64"/>
      <c r="B1698" s="64"/>
      <c r="C1698" s="64"/>
      <c r="D1698" s="64"/>
      <c r="E1698" s="64"/>
      <c r="F1698" s="64"/>
      <c r="G1698" s="64"/>
      <c r="H1698" s="64"/>
      <c r="I1698" s="64"/>
      <c r="J1698" s="64"/>
      <c r="K1698" s="64"/>
      <c r="L1698" s="64"/>
    </row>
    <row r="1699" spans="1:12" customFormat="1" x14ac:dyDescent="0.3">
      <c r="A1699" s="64"/>
      <c r="B1699" s="64"/>
      <c r="C1699" s="64"/>
      <c r="D1699" s="64"/>
      <c r="E1699" s="64"/>
      <c r="F1699" s="64"/>
      <c r="G1699" s="64"/>
      <c r="H1699" s="64"/>
      <c r="I1699" s="64"/>
      <c r="J1699" s="64"/>
      <c r="K1699" s="64"/>
      <c r="L1699" s="64"/>
    </row>
    <row r="1700" spans="1:12" customFormat="1" x14ac:dyDescent="0.3">
      <c r="A1700" s="64"/>
      <c r="B1700" s="64"/>
      <c r="C1700" s="64"/>
      <c r="D1700" s="64"/>
      <c r="E1700" s="64"/>
      <c r="F1700" s="64"/>
      <c r="G1700" s="64"/>
      <c r="H1700" s="64"/>
      <c r="I1700" s="64"/>
      <c r="J1700" s="64"/>
      <c r="K1700" s="64"/>
      <c r="L1700" s="64"/>
    </row>
    <row r="1701" spans="1:12" customFormat="1" x14ac:dyDescent="0.3">
      <c r="A1701" s="64"/>
      <c r="B1701" s="64"/>
      <c r="C1701" s="64"/>
      <c r="D1701" s="64"/>
      <c r="E1701" s="64"/>
      <c r="F1701" s="64"/>
      <c r="G1701" s="64"/>
      <c r="H1701" s="64"/>
      <c r="I1701" s="64"/>
      <c r="J1701" s="64"/>
      <c r="K1701" s="64"/>
      <c r="L1701" s="64"/>
    </row>
    <row r="1702" spans="1:12" customFormat="1" x14ac:dyDescent="0.3">
      <c r="A1702" s="64"/>
      <c r="B1702" s="64"/>
      <c r="C1702" s="64"/>
      <c r="D1702" s="64"/>
      <c r="E1702" s="64"/>
      <c r="F1702" s="64"/>
      <c r="G1702" s="64"/>
      <c r="H1702" s="64"/>
      <c r="I1702" s="64"/>
      <c r="J1702" s="64"/>
      <c r="K1702" s="64"/>
      <c r="L1702" s="64"/>
    </row>
    <row r="1703" spans="1:12" customFormat="1" x14ac:dyDescent="0.3">
      <c r="A1703" s="64"/>
      <c r="B1703" s="64"/>
      <c r="C1703" s="64"/>
      <c r="D1703" s="64"/>
      <c r="E1703" s="64"/>
      <c r="F1703" s="64"/>
      <c r="G1703" s="64"/>
      <c r="H1703" s="64"/>
      <c r="I1703" s="64"/>
      <c r="J1703" s="64"/>
      <c r="K1703" s="64"/>
      <c r="L1703" s="64"/>
    </row>
    <row r="1704" spans="1:12" customFormat="1" x14ac:dyDescent="0.3">
      <c r="A1704" s="64"/>
      <c r="B1704" s="64"/>
      <c r="C1704" s="64"/>
      <c r="D1704" s="64"/>
      <c r="E1704" s="64"/>
      <c r="F1704" s="64"/>
      <c r="G1704" s="64"/>
      <c r="H1704" s="64"/>
      <c r="I1704" s="64"/>
      <c r="J1704" s="64"/>
      <c r="K1704" s="64"/>
      <c r="L1704" s="64"/>
    </row>
    <row r="1705" spans="1:12" customFormat="1" x14ac:dyDescent="0.3">
      <c r="A1705" s="64"/>
      <c r="B1705" s="64"/>
      <c r="C1705" s="64"/>
      <c r="D1705" s="64"/>
      <c r="E1705" s="64"/>
      <c r="F1705" s="64"/>
      <c r="G1705" s="64"/>
      <c r="H1705" s="64"/>
      <c r="I1705" s="64"/>
      <c r="J1705" s="64"/>
      <c r="K1705" s="64"/>
      <c r="L1705" s="64"/>
    </row>
    <row r="1706" spans="1:12" customFormat="1" x14ac:dyDescent="0.3">
      <c r="A1706" s="64"/>
      <c r="B1706" s="64"/>
      <c r="C1706" s="64"/>
      <c r="D1706" s="64"/>
      <c r="E1706" s="64"/>
      <c r="F1706" s="64"/>
      <c r="G1706" s="64"/>
      <c r="H1706" s="64"/>
      <c r="I1706" s="64"/>
      <c r="J1706" s="64"/>
      <c r="K1706" s="64"/>
      <c r="L1706" s="64"/>
    </row>
    <row r="1707" spans="1:12" customFormat="1" x14ac:dyDescent="0.3">
      <c r="A1707" s="64"/>
      <c r="B1707" s="64"/>
      <c r="C1707" s="64"/>
      <c r="D1707" s="64"/>
      <c r="E1707" s="64"/>
      <c r="F1707" s="64"/>
      <c r="G1707" s="64"/>
      <c r="H1707" s="64"/>
      <c r="I1707" s="64"/>
      <c r="J1707" s="64"/>
      <c r="K1707" s="64"/>
      <c r="L1707" s="64"/>
    </row>
    <row r="1708" spans="1:12" customFormat="1" x14ac:dyDescent="0.3">
      <c r="A1708" s="64"/>
      <c r="B1708" s="64"/>
      <c r="C1708" s="64"/>
      <c r="D1708" s="64"/>
      <c r="E1708" s="64"/>
      <c r="F1708" s="64"/>
      <c r="G1708" s="64"/>
      <c r="H1708" s="64"/>
      <c r="I1708" s="64"/>
      <c r="J1708" s="64"/>
      <c r="K1708" s="64"/>
      <c r="L1708" s="64"/>
    </row>
    <row r="1709" spans="1:12" customFormat="1" x14ac:dyDescent="0.3">
      <c r="A1709" s="64"/>
      <c r="B1709" s="64"/>
      <c r="C1709" s="64"/>
      <c r="D1709" s="64"/>
      <c r="E1709" s="64"/>
      <c r="F1709" s="64"/>
      <c r="G1709" s="64"/>
      <c r="H1709" s="64"/>
      <c r="I1709" s="64"/>
      <c r="J1709" s="64"/>
      <c r="K1709" s="64"/>
      <c r="L1709" s="64"/>
    </row>
    <row r="1710" spans="1:12" customFormat="1" x14ac:dyDescent="0.3">
      <c r="A1710" s="64"/>
      <c r="B1710" s="64"/>
      <c r="C1710" s="64"/>
      <c r="D1710" s="64"/>
      <c r="E1710" s="64"/>
      <c r="F1710" s="64"/>
      <c r="G1710" s="64"/>
      <c r="H1710" s="64"/>
      <c r="I1710" s="64"/>
      <c r="J1710" s="64"/>
      <c r="K1710" s="64"/>
      <c r="L1710" s="64"/>
    </row>
    <row r="1711" spans="1:12" customFormat="1" x14ac:dyDescent="0.3">
      <c r="A1711" s="64"/>
      <c r="B1711" s="64"/>
      <c r="C1711" s="64"/>
      <c r="D1711" s="64"/>
      <c r="E1711" s="64"/>
      <c r="F1711" s="64"/>
      <c r="G1711" s="64"/>
      <c r="H1711" s="64"/>
      <c r="I1711" s="64"/>
      <c r="J1711" s="64"/>
      <c r="K1711" s="64"/>
      <c r="L1711" s="64"/>
    </row>
    <row r="1712" spans="1:12" customFormat="1" x14ac:dyDescent="0.3">
      <c r="A1712" s="64"/>
      <c r="B1712" s="64"/>
      <c r="C1712" s="64"/>
      <c r="D1712" s="64"/>
      <c r="E1712" s="64"/>
      <c r="F1712" s="64"/>
      <c r="G1712" s="64"/>
      <c r="H1712" s="64"/>
      <c r="I1712" s="64"/>
      <c r="J1712" s="64"/>
      <c r="K1712" s="64"/>
      <c r="L1712" s="64"/>
    </row>
    <row r="1713" spans="1:12" customFormat="1" x14ac:dyDescent="0.3">
      <c r="A1713" s="64"/>
      <c r="B1713" s="64"/>
      <c r="C1713" s="64"/>
      <c r="D1713" s="64"/>
      <c r="E1713" s="64"/>
      <c r="F1713" s="64"/>
      <c r="G1713" s="64"/>
      <c r="H1713" s="64"/>
      <c r="I1713" s="64"/>
      <c r="J1713" s="64"/>
      <c r="K1713" s="64"/>
      <c r="L1713" s="64"/>
    </row>
    <row r="1714" spans="1:12" customFormat="1" x14ac:dyDescent="0.3">
      <c r="A1714" s="64"/>
      <c r="B1714" s="64"/>
      <c r="C1714" s="64"/>
      <c r="D1714" s="64"/>
      <c r="E1714" s="64"/>
      <c r="F1714" s="64"/>
      <c r="G1714" s="64"/>
      <c r="H1714" s="64"/>
      <c r="I1714" s="64"/>
      <c r="J1714" s="64"/>
      <c r="K1714" s="64"/>
      <c r="L1714" s="64"/>
    </row>
    <row r="1715" spans="1:12" customFormat="1" x14ac:dyDescent="0.3">
      <c r="A1715" s="64"/>
      <c r="B1715" s="64"/>
      <c r="C1715" s="64"/>
      <c r="D1715" s="64"/>
      <c r="E1715" s="64"/>
      <c r="F1715" s="64"/>
      <c r="G1715" s="64"/>
      <c r="H1715" s="64"/>
      <c r="I1715" s="64"/>
      <c r="J1715" s="64"/>
      <c r="K1715" s="64"/>
      <c r="L1715" s="64"/>
    </row>
    <row r="1716" spans="1:12" customFormat="1" x14ac:dyDescent="0.3">
      <c r="A1716" s="64"/>
      <c r="B1716" s="64"/>
      <c r="C1716" s="64"/>
      <c r="D1716" s="64"/>
      <c r="E1716" s="64"/>
      <c r="F1716" s="64"/>
      <c r="G1716" s="64"/>
      <c r="H1716" s="64"/>
      <c r="I1716" s="64"/>
      <c r="J1716" s="64"/>
      <c r="K1716" s="64"/>
      <c r="L1716" s="64"/>
    </row>
    <row r="1717" spans="1:12" customFormat="1" x14ac:dyDescent="0.3">
      <c r="A1717" s="64"/>
      <c r="B1717" s="64"/>
      <c r="C1717" s="64"/>
      <c r="D1717" s="64"/>
      <c r="E1717" s="64"/>
      <c r="F1717" s="64"/>
      <c r="G1717" s="64"/>
      <c r="H1717" s="64"/>
      <c r="I1717" s="64"/>
      <c r="J1717" s="64"/>
      <c r="K1717" s="64"/>
      <c r="L1717" s="64"/>
    </row>
    <row r="1718" spans="1:12" customFormat="1" x14ac:dyDescent="0.3">
      <c r="A1718" s="64"/>
      <c r="B1718" s="64"/>
      <c r="C1718" s="64"/>
      <c r="D1718" s="64"/>
      <c r="E1718" s="64"/>
      <c r="F1718" s="64"/>
      <c r="G1718" s="64"/>
      <c r="H1718" s="64"/>
      <c r="I1718" s="64"/>
      <c r="J1718" s="64"/>
      <c r="K1718" s="64"/>
      <c r="L1718" s="64"/>
    </row>
    <row r="1719" spans="1:12" customFormat="1" x14ac:dyDescent="0.3">
      <c r="A1719" s="64"/>
      <c r="B1719" s="64"/>
      <c r="C1719" s="64"/>
      <c r="D1719" s="64"/>
      <c r="E1719" s="64"/>
      <c r="F1719" s="64"/>
      <c r="G1719" s="64"/>
      <c r="H1719" s="64"/>
      <c r="I1719" s="64"/>
      <c r="J1719" s="64"/>
      <c r="K1719" s="64"/>
      <c r="L1719" s="64"/>
    </row>
    <row r="1720" spans="1:12" customFormat="1" x14ac:dyDescent="0.3">
      <c r="A1720" s="64"/>
      <c r="B1720" s="64"/>
      <c r="C1720" s="64"/>
      <c r="D1720" s="64"/>
      <c r="E1720" s="64"/>
      <c r="F1720" s="64"/>
      <c r="G1720" s="64"/>
      <c r="H1720" s="64"/>
      <c r="I1720" s="64"/>
      <c r="J1720" s="64"/>
      <c r="K1720" s="64"/>
      <c r="L1720" s="64"/>
    </row>
    <row r="1721" spans="1:12" customFormat="1" x14ac:dyDescent="0.3">
      <c r="A1721" s="64"/>
      <c r="B1721" s="64"/>
      <c r="C1721" s="64"/>
      <c r="D1721" s="64"/>
      <c r="E1721" s="64"/>
      <c r="F1721" s="64"/>
      <c r="G1721" s="64"/>
      <c r="H1721" s="64"/>
      <c r="I1721" s="64"/>
      <c r="J1721" s="64"/>
      <c r="K1721" s="64"/>
      <c r="L1721" s="64"/>
    </row>
    <row r="1722" spans="1:12" customFormat="1" x14ac:dyDescent="0.3">
      <c r="A1722" s="64"/>
      <c r="B1722" s="64"/>
      <c r="C1722" s="64"/>
      <c r="D1722" s="64"/>
      <c r="E1722" s="64"/>
      <c r="F1722" s="64"/>
      <c r="G1722" s="64"/>
      <c r="H1722" s="64"/>
      <c r="I1722" s="64"/>
      <c r="J1722" s="64"/>
      <c r="K1722" s="64"/>
      <c r="L1722" s="64"/>
    </row>
    <row r="1723" spans="1:12" customFormat="1" x14ac:dyDescent="0.3">
      <c r="A1723" s="64"/>
      <c r="B1723" s="64"/>
      <c r="C1723" s="64"/>
      <c r="D1723" s="64"/>
      <c r="E1723" s="64"/>
      <c r="F1723" s="64"/>
      <c r="G1723" s="64"/>
      <c r="H1723" s="64"/>
      <c r="I1723" s="64"/>
      <c r="J1723" s="64"/>
      <c r="K1723" s="64"/>
      <c r="L1723" s="64"/>
    </row>
    <row r="1724" spans="1:12" customFormat="1" x14ac:dyDescent="0.3">
      <c r="A1724" s="64"/>
      <c r="B1724" s="64"/>
      <c r="C1724" s="64"/>
      <c r="D1724" s="64"/>
      <c r="E1724" s="64"/>
      <c r="F1724" s="64"/>
      <c r="G1724" s="64"/>
      <c r="H1724" s="64"/>
      <c r="I1724" s="64"/>
      <c r="J1724" s="64"/>
      <c r="K1724" s="64"/>
      <c r="L1724" s="64"/>
    </row>
    <row r="1725" spans="1:12" customFormat="1" x14ac:dyDescent="0.3">
      <c r="A1725" s="64"/>
      <c r="B1725" s="64"/>
      <c r="C1725" s="64"/>
      <c r="D1725" s="64"/>
      <c r="E1725" s="64"/>
      <c r="F1725" s="64"/>
      <c r="G1725" s="64"/>
      <c r="H1725" s="64"/>
      <c r="I1725" s="64"/>
      <c r="J1725" s="64"/>
      <c r="K1725" s="64"/>
      <c r="L1725" s="64"/>
    </row>
    <row r="1726" spans="1:12" customFormat="1" x14ac:dyDescent="0.3">
      <c r="A1726" s="64"/>
      <c r="B1726" s="64"/>
      <c r="C1726" s="64"/>
      <c r="D1726" s="64"/>
      <c r="E1726" s="64"/>
      <c r="F1726" s="64"/>
      <c r="G1726" s="64"/>
      <c r="H1726" s="64"/>
      <c r="I1726" s="64"/>
      <c r="J1726" s="64"/>
      <c r="K1726" s="64"/>
      <c r="L1726" s="64"/>
    </row>
    <row r="1727" spans="1:12" customFormat="1" x14ac:dyDescent="0.3">
      <c r="A1727" s="64"/>
      <c r="B1727" s="64"/>
      <c r="C1727" s="64"/>
      <c r="D1727" s="64"/>
      <c r="E1727" s="64"/>
      <c r="F1727" s="64"/>
      <c r="G1727" s="64"/>
      <c r="H1727" s="64"/>
      <c r="I1727" s="64"/>
      <c r="J1727" s="64"/>
      <c r="K1727" s="64"/>
      <c r="L1727" s="64"/>
    </row>
    <row r="1728" spans="1:12" customFormat="1" x14ac:dyDescent="0.3">
      <c r="A1728" s="64"/>
      <c r="B1728" s="64"/>
      <c r="C1728" s="64"/>
      <c r="D1728" s="64"/>
      <c r="E1728" s="64"/>
      <c r="F1728" s="64"/>
      <c r="G1728" s="64"/>
      <c r="H1728" s="64"/>
      <c r="I1728" s="64"/>
      <c r="J1728" s="64"/>
      <c r="K1728" s="64"/>
      <c r="L1728" s="64"/>
    </row>
    <row r="1729" spans="1:12" customFormat="1" x14ac:dyDescent="0.3">
      <c r="A1729" s="64"/>
      <c r="B1729" s="64"/>
      <c r="C1729" s="64"/>
      <c r="D1729" s="64"/>
      <c r="E1729" s="64"/>
      <c r="F1729" s="64"/>
      <c r="G1729" s="64"/>
      <c r="H1729" s="64"/>
      <c r="I1729" s="64"/>
      <c r="J1729" s="64"/>
      <c r="K1729" s="64"/>
      <c r="L1729" s="64"/>
    </row>
    <row r="1730" spans="1:12" customFormat="1" x14ac:dyDescent="0.3">
      <c r="A1730" s="64"/>
      <c r="B1730" s="64"/>
      <c r="C1730" s="64"/>
      <c r="D1730" s="64"/>
      <c r="E1730" s="64"/>
      <c r="F1730" s="64"/>
      <c r="G1730" s="64"/>
      <c r="H1730" s="64"/>
      <c r="I1730" s="64"/>
      <c r="J1730" s="64"/>
      <c r="K1730" s="64"/>
      <c r="L1730" s="64"/>
    </row>
    <row r="1731" spans="1:12" customFormat="1" x14ac:dyDescent="0.3">
      <c r="A1731" s="64"/>
      <c r="B1731" s="64"/>
      <c r="C1731" s="64"/>
      <c r="D1731" s="64"/>
      <c r="E1731" s="64"/>
      <c r="F1731" s="64"/>
      <c r="G1731" s="64"/>
      <c r="H1731" s="64"/>
      <c r="I1731" s="64"/>
      <c r="J1731" s="64"/>
      <c r="K1731" s="64"/>
      <c r="L1731" s="64"/>
    </row>
    <row r="1732" spans="1:12" customFormat="1" x14ac:dyDescent="0.3">
      <c r="A1732" s="64"/>
      <c r="B1732" s="64"/>
      <c r="C1732" s="64"/>
      <c r="D1732" s="64"/>
      <c r="E1732" s="64"/>
      <c r="F1732" s="64"/>
      <c r="G1732" s="64"/>
      <c r="H1732" s="64"/>
      <c r="I1732" s="64"/>
      <c r="J1732" s="64"/>
      <c r="K1732" s="64"/>
      <c r="L1732" s="64"/>
    </row>
    <row r="1733" spans="1:12" customFormat="1" x14ac:dyDescent="0.3">
      <c r="A1733" s="64"/>
      <c r="B1733" s="64"/>
      <c r="C1733" s="64"/>
      <c r="D1733" s="64"/>
      <c r="E1733" s="64"/>
      <c r="F1733" s="64"/>
      <c r="G1733" s="64"/>
      <c r="H1733" s="64"/>
      <c r="I1733" s="64"/>
      <c r="J1733" s="64"/>
      <c r="K1733" s="64"/>
      <c r="L1733" s="64"/>
    </row>
    <row r="1734" spans="1:12" customFormat="1" x14ac:dyDescent="0.3">
      <c r="A1734" s="64"/>
      <c r="B1734" s="64"/>
      <c r="C1734" s="64"/>
      <c r="D1734" s="64"/>
      <c r="E1734" s="64"/>
      <c r="F1734" s="64"/>
      <c r="G1734" s="64"/>
      <c r="H1734" s="64"/>
      <c r="I1734" s="64"/>
      <c r="J1734" s="64"/>
      <c r="K1734" s="64"/>
      <c r="L1734" s="64"/>
    </row>
    <row r="1735" spans="1:12" customFormat="1" x14ac:dyDescent="0.3">
      <c r="A1735" s="64"/>
      <c r="B1735" s="64"/>
      <c r="C1735" s="64"/>
      <c r="D1735" s="64"/>
      <c r="E1735" s="64"/>
      <c r="F1735" s="64"/>
      <c r="G1735" s="64"/>
      <c r="H1735" s="64"/>
      <c r="I1735" s="64"/>
      <c r="J1735" s="64"/>
      <c r="K1735" s="64"/>
      <c r="L1735" s="64"/>
    </row>
    <row r="1736" spans="1:12" customFormat="1" x14ac:dyDescent="0.3">
      <c r="A1736" s="64"/>
      <c r="B1736" s="64"/>
      <c r="C1736" s="64"/>
      <c r="D1736" s="64"/>
      <c r="E1736" s="64"/>
      <c r="F1736" s="64"/>
      <c r="G1736" s="64"/>
      <c r="H1736" s="64"/>
      <c r="I1736" s="64"/>
      <c r="J1736" s="64"/>
      <c r="K1736" s="64"/>
      <c r="L1736" s="64"/>
    </row>
    <row r="1737" spans="1:12" customFormat="1" x14ac:dyDescent="0.3">
      <c r="A1737" s="64"/>
      <c r="B1737" s="64"/>
      <c r="C1737" s="64"/>
      <c r="D1737" s="64"/>
      <c r="E1737" s="64"/>
      <c r="F1737" s="64"/>
      <c r="G1737" s="64"/>
      <c r="H1737" s="64"/>
      <c r="I1737" s="64"/>
      <c r="J1737" s="64"/>
      <c r="K1737" s="64"/>
      <c r="L1737" s="64"/>
    </row>
    <row r="1738" spans="1:12" customFormat="1" x14ac:dyDescent="0.3">
      <c r="A1738" s="64"/>
      <c r="B1738" s="64"/>
      <c r="C1738" s="64"/>
      <c r="D1738" s="64"/>
      <c r="E1738" s="64"/>
      <c r="F1738" s="64"/>
      <c r="G1738" s="64"/>
      <c r="H1738" s="64"/>
      <c r="I1738" s="64"/>
      <c r="J1738" s="64"/>
      <c r="K1738" s="64"/>
      <c r="L1738" s="64"/>
    </row>
    <row r="1739" spans="1:12" customFormat="1" x14ac:dyDescent="0.3">
      <c r="A1739" s="64"/>
      <c r="B1739" s="64"/>
      <c r="C1739" s="64"/>
      <c r="D1739" s="64"/>
      <c r="E1739" s="64"/>
      <c r="F1739" s="64"/>
      <c r="G1739" s="64"/>
      <c r="H1739" s="64"/>
      <c r="I1739" s="64"/>
      <c r="J1739" s="64"/>
      <c r="K1739" s="64"/>
      <c r="L1739" s="64"/>
    </row>
    <row r="1740" spans="1:12" customFormat="1" x14ac:dyDescent="0.3">
      <c r="A1740" s="64"/>
      <c r="B1740" s="64"/>
      <c r="C1740" s="64"/>
      <c r="D1740" s="64"/>
      <c r="E1740" s="64"/>
      <c r="F1740" s="64"/>
      <c r="G1740" s="64"/>
      <c r="H1740" s="64"/>
      <c r="I1740" s="64"/>
      <c r="J1740" s="64"/>
      <c r="K1740" s="64"/>
      <c r="L1740" s="64"/>
    </row>
    <row r="1741" spans="1:12" customFormat="1" x14ac:dyDescent="0.3">
      <c r="A1741" s="64"/>
      <c r="B1741" s="64"/>
      <c r="C1741" s="64"/>
      <c r="D1741" s="64"/>
      <c r="E1741" s="64"/>
      <c r="F1741" s="64"/>
      <c r="G1741" s="64"/>
      <c r="H1741" s="64"/>
      <c r="I1741" s="64"/>
      <c r="J1741" s="64"/>
      <c r="K1741" s="64"/>
      <c r="L1741" s="64"/>
    </row>
    <row r="1742" spans="1:12" customFormat="1" x14ac:dyDescent="0.3">
      <c r="A1742" s="64"/>
      <c r="B1742" s="64"/>
      <c r="C1742" s="64"/>
      <c r="D1742" s="64"/>
      <c r="E1742" s="64"/>
      <c r="F1742" s="64"/>
      <c r="G1742" s="64"/>
      <c r="H1742" s="64"/>
      <c r="I1742" s="64"/>
      <c r="J1742" s="64"/>
      <c r="K1742" s="64"/>
      <c r="L1742" s="64"/>
    </row>
    <row r="1743" spans="1:12" customFormat="1" x14ac:dyDescent="0.3">
      <c r="A1743" s="64"/>
      <c r="B1743" s="64"/>
      <c r="C1743" s="64"/>
      <c r="D1743" s="64"/>
      <c r="E1743" s="64"/>
      <c r="F1743" s="64"/>
      <c r="G1743" s="64"/>
      <c r="H1743" s="64"/>
      <c r="I1743" s="64"/>
      <c r="J1743" s="64"/>
      <c r="K1743" s="64"/>
      <c r="L1743" s="64"/>
    </row>
    <row r="1744" spans="1:12" customFormat="1" x14ac:dyDescent="0.3">
      <c r="A1744" s="64"/>
      <c r="B1744" s="64"/>
      <c r="C1744" s="64"/>
      <c r="D1744" s="64"/>
      <c r="E1744" s="64"/>
      <c r="F1744" s="64"/>
      <c r="G1744" s="64"/>
      <c r="H1744" s="64"/>
      <c r="I1744" s="64"/>
      <c r="J1744" s="64"/>
      <c r="K1744" s="64"/>
      <c r="L1744" s="64"/>
    </row>
    <row r="1745" spans="1:12" customFormat="1" x14ac:dyDescent="0.3">
      <c r="A1745" s="64"/>
      <c r="B1745" s="64"/>
      <c r="C1745" s="64"/>
      <c r="D1745" s="64"/>
      <c r="E1745" s="64"/>
      <c r="F1745" s="64"/>
      <c r="G1745" s="64"/>
      <c r="H1745" s="64"/>
      <c r="I1745" s="64"/>
      <c r="J1745" s="64"/>
      <c r="K1745" s="64"/>
      <c r="L1745" s="64"/>
    </row>
    <row r="1746" spans="1:12" customFormat="1" x14ac:dyDescent="0.3">
      <c r="A1746" s="64"/>
      <c r="B1746" s="64"/>
      <c r="C1746" s="64"/>
      <c r="D1746" s="64"/>
      <c r="E1746" s="64"/>
      <c r="F1746" s="64"/>
      <c r="G1746" s="64"/>
      <c r="H1746" s="64"/>
      <c r="I1746" s="64"/>
      <c r="J1746" s="64"/>
      <c r="K1746" s="64"/>
      <c r="L1746" s="64"/>
    </row>
    <row r="1747" spans="1:12" customFormat="1" x14ac:dyDescent="0.3">
      <c r="A1747" s="64"/>
      <c r="B1747" s="64"/>
      <c r="C1747" s="64"/>
      <c r="D1747" s="64"/>
      <c r="E1747" s="64"/>
      <c r="F1747" s="64"/>
      <c r="G1747" s="64"/>
      <c r="H1747" s="64"/>
      <c r="I1747" s="64"/>
      <c r="J1747" s="64"/>
      <c r="K1747" s="64"/>
      <c r="L1747" s="64"/>
    </row>
    <row r="1748" spans="1:12" customFormat="1" x14ac:dyDescent="0.3">
      <c r="A1748" s="64"/>
      <c r="B1748" s="64"/>
      <c r="C1748" s="64"/>
      <c r="D1748" s="64"/>
      <c r="E1748" s="64"/>
      <c r="F1748" s="64"/>
      <c r="G1748" s="64"/>
      <c r="H1748" s="64"/>
      <c r="I1748" s="64"/>
      <c r="J1748" s="64"/>
      <c r="K1748" s="64"/>
      <c r="L1748" s="64"/>
    </row>
    <row r="1749" spans="1:12" customFormat="1" x14ac:dyDescent="0.3">
      <c r="A1749" s="64"/>
      <c r="B1749" s="64"/>
      <c r="C1749" s="64"/>
      <c r="D1749" s="64"/>
      <c r="E1749" s="64"/>
      <c r="F1749" s="64"/>
      <c r="G1749" s="64"/>
      <c r="H1749" s="64"/>
      <c r="I1749" s="64"/>
      <c r="J1749" s="64"/>
      <c r="K1749" s="64"/>
      <c r="L1749" s="64"/>
    </row>
    <row r="1750" spans="1:12" customFormat="1" x14ac:dyDescent="0.3">
      <c r="A1750" s="64"/>
      <c r="B1750" s="64"/>
      <c r="C1750" s="64"/>
      <c r="D1750" s="64"/>
      <c r="E1750" s="64"/>
      <c r="F1750" s="64"/>
      <c r="G1750" s="64"/>
      <c r="H1750" s="64"/>
      <c r="I1750" s="64"/>
      <c r="J1750" s="64"/>
      <c r="K1750" s="64"/>
      <c r="L1750" s="64"/>
    </row>
    <row r="1751" spans="1:12" customFormat="1" x14ac:dyDescent="0.3">
      <c r="A1751" s="64"/>
      <c r="B1751" s="64"/>
      <c r="C1751" s="64"/>
      <c r="D1751" s="64"/>
      <c r="E1751" s="64"/>
      <c r="F1751" s="64"/>
      <c r="G1751" s="64"/>
      <c r="H1751" s="64"/>
      <c r="I1751" s="64"/>
      <c r="J1751" s="64"/>
      <c r="K1751" s="64"/>
      <c r="L1751" s="64"/>
    </row>
    <row r="1752" spans="1:12" customFormat="1" x14ac:dyDescent="0.3">
      <c r="A1752" s="64"/>
      <c r="B1752" s="64"/>
      <c r="C1752" s="64"/>
      <c r="D1752" s="64"/>
      <c r="E1752" s="64"/>
      <c r="F1752" s="64"/>
      <c r="G1752" s="64"/>
      <c r="H1752" s="64"/>
      <c r="I1752" s="64"/>
      <c r="J1752" s="64"/>
      <c r="K1752" s="64"/>
      <c r="L1752" s="64"/>
    </row>
    <row r="1753" spans="1:12" customFormat="1" x14ac:dyDescent="0.3">
      <c r="A1753" s="64"/>
      <c r="B1753" s="64"/>
      <c r="C1753" s="64"/>
      <c r="D1753" s="64"/>
      <c r="E1753" s="64"/>
      <c r="F1753" s="64"/>
      <c r="G1753" s="64"/>
      <c r="H1753" s="64"/>
      <c r="I1753" s="64"/>
      <c r="J1753" s="64"/>
      <c r="K1753" s="64"/>
      <c r="L1753" s="64"/>
    </row>
    <row r="1754" spans="1:12" customFormat="1" x14ac:dyDescent="0.3">
      <c r="A1754" s="64"/>
      <c r="B1754" s="64"/>
      <c r="C1754" s="64"/>
      <c r="D1754" s="64"/>
      <c r="E1754" s="64"/>
      <c r="F1754" s="64"/>
      <c r="G1754" s="64"/>
      <c r="H1754" s="64"/>
      <c r="I1754" s="64"/>
      <c r="J1754" s="64"/>
      <c r="K1754" s="64"/>
      <c r="L1754" s="64"/>
    </row>
    <row r="1755" spans="1:12" customFormat="1" x14ac:dyDescent="0.3">
      <c r="A1755" s="64"/>
      <c r="B1755" s="64"/>
      <c r="C1755" s="64"/>
      <c r="D1755" s="64"/>
      <c r="E1755" s="64"/>
      <c r="F1755" s="64"/>
      <c r="G1755" s="64"/>
      <c r="H1755" s="64"/>
      <c r="I1755" s="64"/>
      <c r="J1755" s="64"/>
      <c r="K1755" s="64"/>
      <c r="L1755" s="64"/>
    </row>
    <row r="1756" spans="1:12" customFormat="1" x14ac:dyDescent="0.3">
      <c r="A1756" s="64"/>
      <c r="B1756" s="64"/>
      <c r="C1756" s="64"/>
      <c r="D1756" s="64"/>
      <c r="E1756" s="64"/>
      <c r="F1756" s="64"/>
      <c r="G1756" s="64"/>
      <c r="H1756" s="64"/>
      <c r="I1756" s="64"/>
      <c r="J1756" s="64"/>
      <c r="K1756" s="64"/>
      <c r="L1756" s="64"/>
    </row>
    <row r="1757" spans="1:12" customFormat="1" x14ac:dyDescent="0.3">
      <c r="A1757" s="64"/>
      <c r="B1757" s="64"/>
      <c r="C1757" s="64"/>
      <c r="D1757" s="64"/>
      <c r="E1757" s="64"/>
      <c r="F1757" s="64"/>
      <c r="G1757" s="64"/>
      <c r="H1757" s="64"/>
      <c r="I1757" s="64"/>
      <c r="J1757" s="64"/>
      <c r="K1757" s="64"/>
      <c r="L1757" s="64"/>
    </row>
    <row r="1758" spans="1:12" customFormat="1" x14ac:dyDescent="0.3">
      <c r="A1758" s="64"/>
      <c r="B1758" s="64"/>
      <c r="C1758" s="64"/>
      <c r="D1758" s="64"/>
      <c r="E1758" s="64"/>
      <c r="F1758" s="64"/>
      <c r="G1758" s="64"/>
      <c r="H1758" s="64"/>
      <c r="I1758" s="64"/>
      <c r="J1758" s="64"/>
      <c r="K1758" s="64"/>
      <c r="L1758" s="64"/>
    </row>
    <row r="1759" spans="1:12" customFormat="1" x14ac:dyDescent="0.3">
      <c r="A1759" s="64"/>
      <c r="B1759" s="64"/>
      <c r="C1759" s="64"/>
      <c r="D1759" s="64"/>
      <c r="E1759" s="64"/>
      <c r="F1759" s="64"/>
      <c r="G1759" s="64"/>
      <c r="H1759" s="64"/>
      <c r="I1759" s="64"/>
      <c r="J1759" s="64"/>
      <c r="K1759" s="64"/>
      <c r="L1759" s="64"/>
    </row>
    <row r="1760" spans="1:12" customFormat="1" x14ac:dyDescent="0.3">
      <c r="A1760" s="64"/>
      <c r="B1760" s="64"/>
      <c r="C1760" s="64"/>
      <c r="D1760" s="64"/>
      <c r="E1760" s="64"/>
      <c r="F1760" s="64"/>
      <c r="G1760" s="64"/>
      <c r="H1760" s="64"/>
      <c r="I1760" s="64"/>
      <c r="J1760" s="64"/>
      <c r="K1760" s="64"/>
      <c r="L1760" s="64"/>
    </row>
    <row r="1761" spans="1:12" customFormat="1" x14ac:dyDescent="0.3">
      <c r="A1761" s="64"/>
      <c r="B1761" s="64"/>
      <c r="C1761" s="64"/>
      <c r="D1761" s="64"/>
      <c r="E1761" s="64"/>
      <c r="F1761" s="64"/>
      <c r="G1761" s="64"/>
      <c r="H1761" s="64"/>
      <c r="I1761" s="64"/>
      <c r="J1761" s="64"/>
      <c r="K1761" s="64"/>
      <c r="L1761" s="64"/>
    </row>
    <row r="1762" spans="1:12" customFormat="1" x14ac:dyDescent="0.3">
      <c r="A1762" s="64"/>
      <c r="B1762" s="64"/>
      <c r="C1762" s="64"/>
      <c r="D1762" s="64"/>
      <c r="E1762" s="64"/>
      <c r="F1762" s="64"/>
      <c r="G1762" s="64"/>
      <c r="H1762" s="64"/>
      <c r="I1762" s="64"/>
      <c r="J1762" s="64"/>
      <c r="K1762" s="64"/>
      <c r="L1762" s="64"/>
    </row>
    <row r="1763" spans="1:12" customFormat="1" x14ac:dyDescent="0.3">
      <c r="A1763" s="64"/>
      <c r="B1763" s="64"/>
      <c r="C1763" s="64"/>
      <c r="D1763" s="64"/>
      <c r="E1763" s="64"/>
      <c r="F1763" s="64"/>
      <c r="G1763" s="64"/>
      <c r="H1763" s="64"/>
      <c r="I1763" s="64"/>
      <c r="J1763" s="64"/>
      <c r="K1763" s="64"/>
      <c r="L1763" s="64"/>
    </row>
    <row r="1764" spans="1:12" customFormat="1" x14ac:dyDescent="0.3">
      <c r="A1764" s="64"/>
      <c r="B1764" s="64"/>
      <c r="C1764" s="64"/>
      <c r="D1764" s="64"/>
      <c r="E1764" s="64"/>
      <c r="F1764" s="64"/>
      <c r="G1764" s="64"/>
      <c r="H1764" s="64"/>
      <c r="I1764" s="64"/>
      <c r="J1764" s="64"/>
      <c r="K1764" s="64"/>
      <c r="L1764" s="64"/>
    </row>
    <row r="1765" spans="1:12" customFormat="1" x14ac:dyDescent="0.3">
      <c r="A1765" s="64"/>
      <c r="B1765" s="64"/>
      <c r="C1765" s="64"/>
      <c r="D1765" s="64"/>
      <c r="E1765" s="64"/>
      <c r="F1765" s="64"/>
      <c r="G1765" s="64"/>
      <c r="H1765" s="64"/>
      <c r="I1765" s="64"/>
      <c r="J1765" s="64"/>
      <c r="K1765" s="64"/>
      <c r="L1765" s="64"/>
    </row>
    <row r="1766" spans="1:12" customFormat="1" x14ac:dyDescent="0.3">
      <c r="A1766" s="64"/>
      <c r="B1766" s="64"/>
      <c r="C1766" s="64"/>
      <c r="D1766" s="64"/>
      <c r="E1766" s="64"/>
      <c r="F1766" s="64"/>
      <c r="G1766" s="64"/>
      <c r="H1766" s="64"/>
      <c r="I1766" s="64"/>
      <c r="J1766" s="64"/>
      <c r="K1766" s="64"/>
      <c r="L1766" s="64"/>
    </row>
    <row r="1767" spans="1:12" customFormat="1" x14ac:dyDescent="0.3">
      <c r="A1767" s="64"/>
      <c r="B1767" s="64"/>
      <c r="C1767" s="64"/>
      <c r="D1767" s="64"/>
      <c r="E1767" s="64"/>
      <c r="F1767" s="64"/>
      <c r="G1767" s="64"/>
      <c r="H1767" s="64"/>
      <c r="I1767" s="64"/>
      <c r="J1767" s="64"/>
      <c r="K1767" s="64"/>
      <c r="L1767" s="64"/>
    </row>
    <row r="1768" spans="1:12" customFormat="1" x14ac:dyDescent="0.3">
      <c r="A1768" s="64"/>
      <c r="B1768" s="64"/>
      <c r="C1768" s="64"/>
      <c r="D1768" s="64"/>
      <c r="E1768" s="64"/>
      <c r="F1768" s="64"/>
      <c r="G1768" s="64"/>
      <c r="H1768" s="64"/>
      <c r="I1768" s="64"/>
      <c r="J1768" s="64"/>
      <c r="K1768" s="64"/>
      <c r="L1768" s="64"/>
    </row>
    <row r="1769" spans="1:12" customFormat="1" x14ac:dyDescent="0.3">
      <c r="A1769" s="64"/>
      <c r="B1769" s="64"/>
      <c r="C1769" s="64"/>
      <c r="D1769" s="64"/>
      <c r="E1769" s="64"/>
      <c r="F1769" s="64"/>
      <c r="G1769" s="64"/>
      <c r="H1769" s="64"/>
      <c r="I1769" s="64"/>
      <c r="J1769" s="64"/>
      <c r="K1769" s="64"/>
      <c r="L1769" s="64"/>
    </row>
    <row r="1770" spans="1:12" customFormat="1" x14ac:dyDescent="0.3">
      <c r="A1770" s="64"/>
      <c r="B1770" s="64"/>
      <c r="C1770" s="64"/>
      <c r="D1770" s="64"/>
      <c r="E1770" s="64"/>
      <c r="F1770" s="64"/>
      <c r="G1770" s="64"/>
      <c r="H1770" s="64"/>
      <c r="I1770" s="64"/>
      <c r="J1770" s="64"/>
      <c r="K1770" s="64"/>
      <c r="L1770" s="64"/>
    </row>
    <row r="1771" spans="1:12" customFormat="1" x14ac:dyDescent="0.3">
      <c r="A1771" s="64"/>
      <c r="B1771" s="64"/>
      <c r="C1771" s="64"/>
      <c r="D1771" s="64"/>
      <c r="E1771" s="64"/>
      <c r="F1771" s="64"/>
      <c r="G1771" s="64"/>
      <c r="H1771" s="64"/>
      <c r="I1771" s="64"/>
      <c r="J1771" s="64"/>
      <c r="K1771" s="64"/>
      <c r="L1771" s="64"/>
    </row>
    <row r="1772" spans="1:12" customFormat="1" x14ac:dyDescent="0.3">
      <c r="A1772" s="64"/>
      <c r="B1772" s="64"/>
      <c r="C1772" s="64"/>
      <c r="D1772" s="64"/>
      <c r="E1772" s="64"/>
      <c r="F1772" s="64"/>
      <c r="G1772" s="64"/>
      <c r="H1772" s="64"/>
      <c r="I1772" s="64"/>
      <c r="J1772" s="64"/>
      <c r="K1772" s="64"/>
      <c r="L1772" s="64"/>
    </row>
    <row r="1773" spans="1:12" customFormat="1" x14ac:dyDescent="0.3">
      <c r="A1773" s="64"/>
      <c r="B1773" s="64"/>
      <c r="C1773" s="64"/>
      <c r="D1773" s="64"/>
      <c r="E1773" s="64"/>
      <c r="F1773" s="64"/>
      <c r="G1773" s="64"/>
      <c r="H1773" s="64"/>
      <c r="I1773" s="64"/>
      <c r="J1773" s="64"/>
      <c r="K1773" s="64"/>
      <c r="L1773" s="64"/>
    </row>
    <row r="1774" spans="1:12" customFormat="1" x14ac:dyDescent="0.3">
      <c r="A1774" s="64"/>
      <c r="B1774" s="64"/>
      <c r="C1774" s="64"/>
      <c r="D1774" s="64"/>
      <c r="E1774" s="64"/>
      <c r="F1774" s="64"/>
      <c r="G1774" s="64"/>
      <c r="H1774" s="64"/>
      <c r="I1774" s="64"/>
      <c r="J1774" s="64"/>
      <c r="K1774" s="64"/>
      <c r="L1774" s="64"/>
    </row>
    <row r="1775" spans="1:12" customFormat="1" x14ac:dyDescent="0.3">
      <c r="A1775" s="64"/>
      <c r="B1775" s="64"/>
      <c r="C1775" s="64"/>
      <c r="D1775" s="64"/>
      <c r="E1775" s="64"/>
      <c r="F1775" s="64"/>
      <c r="G1775" s="64"/>
      <c r="H1775" s="64"/>
      <c r="I1775" s="64"/>
      <c r="J1775" s="64"/>
      <c r="K1775" s="64"/>
      <c r="L1775" s="64"/>
    </row>
    <row r="1776" spans="1:12" customFormat="1" x14ac:dyDescent="0.3">
      <c r="A1776" s="64"/>
      <c r="B1776" s="64"/>
      <c r="C1776" s="64"/>
      <c r="D1776" s="64"/>
      <c r="E1776" s="64"/>
      <c r="F1776" s="64"/>
      <c r="G1776" s="64"/>
      <c r="H1776" s="64"/>
      <c r="I1776" s="64"/>
      <c r="J1776" s="64"/>
      <c r="K1776" s="64"/>
      <c r="L1776" s="64"/>
    </row>
    <row r="1777" spans="1:12" customFormat="1" x14ac:dyDescent="0.3">
      <c r="A1777" s="64"/>
      <c r="B1777" s="64"/>
      <c r="C1777" s="64"/>
      <c r="D1777" s="64"/>
      <c r="E1777" s="64"/>
      <c r="F1777" s="64"/>
      <c r="G1777" s="64"/>
      <c r="H1777" s="64"/>
      <c r="I1777" s="64"/>
      <c r="J1777" s="64"/>
      <c r="K1777" s="64"/>
      <c r="L1777" s="64"/>
    </row>
    <row r="1778" spans="1:12" customFormat="1" x14ac:dyDescent="0.3">
      <c r="A1778" s="64"/>
      <c r="B1778" s="64"/>
      <c r="C1778" s="64"/>
      <c r="D1778" s="64"/>
      <c r="E1778" s="64"/>
      <c r="F1778" s="64"/>
      <c r="G1778" s="64"/>
      <c r="H1778" s="64"/>
      <c r="I1778" s="64"/>
      <c r="J1778" s="64"/>
      <c r="K1778" s="64"/>
      <c r="L1778" s="64"/>
    </row>
    <row r="1779" spans="1:12" customFormat="1" x14ac:dyDescent="0.3">
      <c r="A1779" s="64"/>
      <c r="B1779" s="64"/>
      <c r="C1779" s="64"/>
      <c r="D1779" s="64"/>
      <c r="E1779" s="64"/>
      <c r="F1779" s="64"/>
      <c r="G1779" s="64"/>
      <c r="H1779" s="64"/>
      <c r="I1779" s="64"/>
      <c r="J1779" s="64"/>
      <c r="K1779" s="64"/>
      <c r="L1779" s="64"/>
    </row>
    <row r="1780" spans="1:12" customFormat="1" x14ac:dyDescent="0.3">
      <c r="A1780" s="64"/>
      <c r="B1780" s="64"/>
      <c r="C1780" s="64"/>
      <c r="D1780" s="64"/>
      <c r="E1780" s="64"/>
      <c r="F1780" s="64"/>
      <c r="G1780" s="64"/>
      <c r="H1780" s="64"/>
      <c r="I1780" s="64"/>
      <c r="J1780" s="64"/>
      <c r="K1780" s="64"/>
      <c r="L1780" s="64"/>
    </row>
    <row r="1781" spans="1:12" customFormat="1" x14ac:dyDescent="0.3">
      <c r="A1781" s="64"/>
      <c r="B1781" s="64"/>
      <c r="C1781" s="64"/>
      <c r="D1781" s="64"/>
      <c r="E1781" s="64"/>
      <c r="F1781" s="64"/>
      <c r="G1781" s="64"/>
      <c r="H1781" s="64"/>
      <c r="I1781" s="64"/>
      <c r="J1781" s="64"/>
      <c r="K1781" s="64"/>
      <c r="L1781" s="64"/>
    </row>
    <row r="1782" spans="1:12" customFormat="1" x14ac:dyDescent="0.3">
      <c r="A1782" s="64"/>
      <c r="B1782" s="64"/>
      <c r="C1782" s="64"/>
      <c r="D1782" s="64"/>
      <c r="E1782" s="64"/>
      <c r="F1782" s="64"/>
      <c r="G1782" s="64"/>
      <c r="H1782" s="64"/>
      <c r="I1782" s="64"/>
      <c r="J1782" s="64"/>
      <c r="K1782" s="64"/>
      <c r="L1782" s="64"/>
    </row>
    <row r="1783" spans="1:12" customFormat="1" x14ac:dyDescent="0.3">
      <c r="A1783" s="64"/>
      <c r="B1783" s="64"/>
      <c r="C1783" s="64"/>
      <c r="D1783" s="64"/>
      <c r="E1783" s="64"/>
      <c r="F1783" s="64"/>
      <c r="G1783" s="64"/>
      <c r="H1783" s="64"/>
      <c r="I1783" s="64"/>
      <c r="J1783" s="64"/>
      <c r="K1783" s="64"/>
      <c r="L1783" s="64"/>
    </row>
    <row r="1784" spans="1:12" customFormat="1" x14ac:dyDescent="0.3">
      <c r="A1784" s="64"/>
      <c r="B1784" s="64"/>
      <c r="C1784" s="64"/>
      <c r="D1784" s="64"/>
      <c r="E1784" s="64"/>
      <c r="F1784" s="64"/>
      <c r="G1784" s="64"/>
      <c r="H1784" s="64"/>
      <c r="I1784" s="64"/>
      <c r="J1784" s="64"/>
      <c r="K1784" s="64"/>
      <c r="L1784" s="64"/>
    </row>
    <row r="1785" spans="1:12" customFormat="1" x14ac:dyDescent="0.3">
      <c r="A1785" s="64"/>
      <c r="B1785" s="64"/>
      <c r="C1785" s="64"/>
      <c r="D1785" s="64"/>
      <c r="E1785" s="64"/>
      <c r="F1785" s="64"/>
      <c r="G1785" s="64"/>
      <c r="H1785" s="64"/>
      <c r="I1785" s="64"/>
      <c r="J1785" s="64"/>
      <c r="K1785" s="64"/>
      <c r="L1785" s="64"/>
    </row>
    <row r="1786" spans="1:12" customFormat="1" x14ac:dyDescent="0.3">
      <c r="A1786" s="64"/>
      <c r="B1786" s="64"/>
      <c r="C1786" s="64"/>
      <c r="D1786" s="64"/>
      <c r="E1786" s="64"/>
      <c r="F1786" s="64"/>
      <c r="G1786" s="64"/>
      <c r="H1786" s="64"/>
      <c r="I1786" s="64"/>
      <c r="J1786" s="64"/>
      <c r="K1786" s="64"/>
      <c r="L1786" s="64"/>
    </row>
    <row r="1787" spans="1:12" customFormat="1" x14ac:dyDescent="0.3">
      <c r="A1787" s="64"/>
      <c r="B1787" s="64"/>
      <c r="C1787" s="64"/>
      <c r="D1787" s="64"/>
      <c r="E1787" s="64"/>
      <c r="F1787" s="64"/>
      <c r="G1787" s="64"/>
      <c r="H1787" s="64"/>
      <c r="I1787" s="64"/>
      <c r="J1787" s="64"/>
      <c r="K1787" s="64"/>
      <c r="L1787" s="64"/>
    </row>
    <row r="1788" spans="1:12" customFormat="1" x14ac:dyDescent="0.3">
      <c r="A1788" s="64"/>
      <c r="B1788" s="64"/>
      <c r="C1788" s="64"/>
      <c r="D1788" s="64"/>
      <c r="E1788" s="64"/>
      <c r="F1788" s="64"/>
      <c r="G1788" s="64"/>
      <c r="H1788" s="64"/>
      <c r="I1788" s="64"/>
      <c r="J1788" s="64"/>
      <c r="K1788" s="64"/>
      <c r="L1788" s="64"/>
    </row>
    <row r="1789" spans="1:12" customFormat="1" x14ac:dyDescent="0.3">
      <c r="A1789" s="64"/>
      <c r="B1789" s="64"/>
      <c r="C1789" s="64"/>
      <c r="D1789" s="64"/>
      <c r="E1789" s="64"/>
      <c r="F1789" s="64"/>
      <c r="G1789" s="64"/>
      <c r="H1789" s="64"/>
      <c r="I1789" s="64"/>
      <c r="J1789" s="64"/>
      <c r="K1789" s="64"/>
      <c r="L1789" s="64"/>
    </row>
    <row r="1790" spans="1:12" customFormat="1" x14ac:dyDescent="0.3">
      <c r="A1790" s="64"/>
      <c r="B1790" s="64"/>
      <c r="C1790" s="64"/>
      <c r="D1790" s="64"/>
      <c r="E1790" s="64"/>
      <c r="F1790" s="64"/>
      <c r="G1790" s="64"/>
      <c r="H1790" s="64"/>
      <c r="I1790" s="64"/>
      <c r="J1790" s="64"/>
      <c r="K1790" s="64"/>
      <c r="L1790" s="64"/>
    </row>
    <row r="1791" spans="1:12" customFormat="1" x14ac:dyDescent="0.3">
      <c r="A1791" s="64"/>
      <c r="B1791" s="64"/>
      <c r="C1791" s="64"/>
      <c r="D1791" s="64"/>
      <c r="E1791" s="64"/>
      <c r="F1791" s="64"/>
      <c r="G1791" s="64"/>
      <c r="H1791" s="64"/>
      <c r="I1791" s="64"/>
      <c r="J1791" s="64"/>
      <c r="K1791" s="64"/>
      <c r="L1791" s="64"/>
    </row>
    <row r="1792" spans="1:12" customFormat="1" x14ac:dyDescent="0.3">
      <c r="A1792" s="64"/>
      <c r="B1792" s="64"/>
      <c r="C1792" s="64"/>
      <c r="D1792" s="64"/>
      <c r="E1792" s="64"/>
      <c r="F1792" s="64"/>
      <c r="G1792" s="64"/>
      <c r="H1792" s="64"/>
      <c r="I1792" s="64"/>
      <c r="J1792" s="64"/>
      <c r="K1792" s="64"/>
      <c r="L1792" s="64"/>
    </row>
    <row r="1793" spans="1:12" customFormat="1" x14ac:dyDescent="0.3">
      <c r="A1793" s="64"/>
      <c r="B1793" s="64"/>
      <c r="C1793" s="64"/>
      <c r="D1793" s="64"/>
      <c r="E1793" s="64"/>
      <c r="F1793" s="64"/>
      <c r="G1793" s="64"/>
      <c r="H1793" s="64"/>
      <c r="I1793" s="64"/>
      <c r="J1793" s="64"/>
      <c r="K1793" s="64"/>
      <c r="L1793" s="64"/>
    </row>
    <row r="1794" spans="1:12" customFormat="1" x14ac:dyDescent="0.3">
      <c r="A1794" s="64"/>
      <c r="B1794" s="64"/>
      <c r="C1794" s="64"/>
      <c r="D1794" s="64"/>
      <c r="E1794" s="64"/>
      <c r="F1794" s="64"/>
      <c r="G1794" s="64"/>
      <c r="H1794" s="64"/>
      <c r="I1794" s="64"/>
      <c r="J1794" s="64"/>
      <c r="K1794" s="64"/>
      <c r="L1794" s="64"/>
    </row>
    <row r="1795" spans="1:12" customFormat="1" x14ac:dyDescent="0.3">
      <c r="A1795" s="64"/>
      <c r="B1795" s="64"/>
      <c r="C1795" s="64"/>
      <c r="D1795" s="64"/>
      <c r="E1795" s="64"/>
      <c r="F1795" s="64"/>
      <c r="G1795" s="64"/>
      <c r="H1795" s="64"/>
      <c r="I1795" s="64"/>
      <c r="J1795" s="64"/>
      <c r="K1795" s="64"/>
      <c r="L1795" s="64"/>
    </row>
    <row r="1796" spans="1:12" customFormat="1" x14ac:dyDescent="0.3">
      <c r="A1796" s="64"/>
      <c r="B1796" s="64"/>
      <c r="C1796" s="64"/>
      <c r="D1796" s="64"/>
      <c r="E1796" s="64"/>
      <c r="F1796" s="64"/>
      <c r="G1796" s="64"/>
      <c r="H1796" s="64"/>
      <c r="I1796" s="64"/>
      <c r="J1796" s="64"/>
      <c r="K1796" s="64"/>
      <c r="L1796" s="64"/>
    </row>
    <row r="1797" spans="1:12" customFormat="1" x14ac:dyDescent="0.3">
      <c r="A1797" s="64"/>
      <c r="B1797" s="64"/>
      <c r="C1797" s="64"/>
      <c r="D1797" s="64"/>
      <c r="E1797" s="64"/>
      <c r="F1797" s="64"/>
      <c r="G1797" s="64"/>
      <c r="H1797" s="64"/>
      <c r="I1797" s="64"/>
      <c r="J1797" s="64"/>
      <c r="K1797" s="64"/>
      <c r="L1797" s="64"/>
    </row>
    <row r="1798" spans="1:12" customFormat="1" x14ac:dyDescent="0.3">
      <c r="A1798" s="64"/>
      <c r="B1798" s="64"/>
      <c r="C1798" s="64"/>
      <c r="D1798" s="64"/>
      <c r="E1798" s="64"/>
      <c r="F1798" s="64"/>
      <c r="G1798" s="64"/>
      <c r="H1798" s="64"/>
      <c r="I1798" s="64"/>
      <c r="J1798" s="64"/>
      <c r="K1798" s="64"/>
      <c r="L1798" s="64"/>
    </row>
    <row r="1799" spans="1:12" customFormat="1" x14ac:dyDescent="0.3">
      <c r="A1799" s="64"/>
      <c r="B1799" s="64"/>
      <c r="C1799" s="64"/>
      <c r="D1799" s="64"/>
      <c r="E1799" s="64"/>
      <c r="F1799" s="64"/>
      <c r="G1799" s="64"/>
      <c r="H1799" s="64"/>
      <c r="I1799" s="64"/>
      <c r="J1799" s="64"/>
      <c r="K1799" s="64"/>
      <c r="L1799" s="64"/>
    </row>
    <row r="1800" spans="1:12" customFormat="1" x14ac:dyDescent="0.3">
      <c r="A1800" s="64"/>
      <c r="B1800" s="64"/>
      <c r="C1800" s="64"/>
      <c r="D1800" s="64"/>
      <c r="E1800" s="64"/>
      <c r="F1800" s="64"/>
      <c r="G1800" s="64"/>
      <c r="H1800" s="64"/>
      <c r="I1800" s="64"/>
      <c r="J1800" s="64"/>
      <c r="K1800" s="64"/>
      <c r="L1800" s="64"/>
    </row>
    <row r="1801" spans="1:12" customFormat="1" x14ac:dyDescent="0.3">
      <c r="A1801" s="64"/>
      <c r="B1801" s="64"/>
      <c r="C1801" s="64"/>
      <c r="D1801" s="64"/>
      <c r="E1801" s="64"/>
      <c r="F1801" s="64"/>
      <c r="G1801" s="64"/>
      <c r="H1801" s="64"/>
      <c r="I1801" s="64"/>
      <c r="J1801" s="64"/>
      <c r="K1801" s="64"/>
      <c r="L1801" s="64"/>
    </row>
    <row r="1802" spans="1:12" customFormat="1" x14ac:dyDescent="0.3">
      <c r="A1802" s="64"/>
      <c r="B1802" s="64"/>
      <c r="C1802" s="64"/>
      <c r="D1802" s="64"/>
      <c r="E1802" s="64"/>
      <c r="F1802" s="64"/>
      <c r="G1802" s="64"/>
      <c r="H1802" s="64"/>
      <c r="I1802" s="64"/>
      <c r="J1802" s="64"/>
      <c r="K1802" s="64"/>
      <c r="L1802" s="64"/>
    </row>
    <row r="1803" spans="1:12" customFormat="1" x14ac:dyDescent="0.3">
      <c r="A1803" s="64"/>
      <c r="B1803" s="64"/>
      <c r="C1803" s="64"/>
      <c r="D1803" s="64"/>
      <c r="E1803" s="64"/>
      <c r="F1803" s="64"/>
      <c r="G1803" s="64"/>
      <c r="H1803" s="64"/>
      <c r="I1803" s="64"/>
      <c r="J1803" s="64"/>
      <c r="K1803" s="64"/>
      <c r="L1803" s="64"/>
    </row>
    <row r="1804" spans="1:12" customFormat="1" x14ac:dyDescent="0.3">
      <c r="A1804" s="64"/>
      <c r="B1804" s="64"/>
      <c r="C1804" s="64"/>
      <c r="D1804" s="64"/>
      <c r="E1804" s="64"/>
      <c r="F1804" s="64"/>
      <c r="G1804" s="64"/>
      <c r="H1804" s="64"/>
      <c r="I1804" s="64"/>
      <c r="J1804" s="64"/>
      <c r="K1804" s="64"/>
      <c r="L1804" s="64"/>
    </row>
    <row r="1805" spans="1:12" customFormat="1" x14ac:dyDescent="0.3">
      <c r="A1805" s="64"/>
      <c r="B1805" s="64"/>
      <c r="C1805" s="64"/>
      <c r="D1805" s="64"/>
      <c r="E1805" s="64"/>
      <c r="F1805" s="64"/>
      <c r="G1805" s="64"/>
      <c r="H1805" s="64"/>
      <c r="I1805" s="64"/>
      <c r="J1805" s="64"/>
      <c r="K1805" s="64"/>
      <c r="L1805" s="64"/>
    </row>
    <row r="1806" spans="1:12" customFormat="1" x14ac:dyDescent="0.3">
      <c r="A1806" s="64"/>
      <c r="B1806" s="64"/>
      <c r="C1806" s="64"/>
      <c r="D1806" s="64"/>
      <c r="E1806" s="64"/>
      <c r="F1806" s="64"/>
      <c r="G1806" s="64"/>
      <c r="H1806" s="64"/>
      <c r="I1806" s="64"/>
      <c r="J1806" s="64"/>
      <c r="K1806" s="64"/>
      <c r="L1806" s="64"/>
    </row>
    <row r="1807" spans="1:12" customFormat="1" x14ac:dyDescent="0.3">
      <c r="A1807" s="64"/>
      <c r="B1807" s="64"/>
      <c r="C1807" s="64"/>
      <c r="D1807" s="64"/>
      <c r="E1807" s="64"/>
      <c r="F1807" s="64"/>
      <c r="G1807" s="64"/>
      <c r="H1807" s="64"/>
      <c r="I1807" s="64"/>
      <c r="J1807" s="64"/>
      <c r="K1807" s="64"/>
      <c r="L1807" s="64"/>
    </row>
    <row r="1808" spans="1:12" customFormat="1" x14ac:dyDescent="0.3">
      <c r="A1808" s="64"/>
      <c r="B1808" s="64"/>
      <c r="C1808" s="64"/>
      <c r="D1808" s="64"/>
      <c r="E1808" s="64"/>
      <c r="F1808" s="64"/>
      <c r="G1808" s="64"/>
      <c r="H1808" s="64"/>
      <c r="I1808" s="64"/>
      <c r="J1808" s="64"/>
      <c r="K1808" s="64"/>
      <c r="L1808" s="64"/>
    </row>
    <row r="1809" spans="1:12" customFormat="1" x14ac:dyDescent="0.3">
      <c r="A1809" s="64"/>
      <c r="B1809" s="64"/>
      <c r="C1809" s="64"/>
      <c r="D1809" s="64"/>
      <c r="E1809" s="64"/>
      <c r="F1809" s="64"/>
      <c r="G1809" s="64"/>
      <c r="H1809" s="64"/>
      <c r="I1809" s="64"/>
      <c r="J1809" s="64"/>
      <c r="K1809" s="64"/>
      <c r="L1809" s="64"/>
    </row>
    <row r="1810" spans="1:12" customFormat="1" x14ac:dyDescent="0.3">
      <c r="A1810" s="64"/>
      <c r="B1810" s="64"/>
      <c r="C1810" s="64"/>
      <c r="D1810" s="64"/>
      <c r="E1810" s="64"/>
      <c r="F1810" s="64"/>
      <c r="G1810" s="64"/>
      <c r="H1810" s="64"/>
      <c r="I1810" s="64"/>
      <c r="J1810" s="64"/>
      <c r="K1810" s="64"/>
      <c r="L1810" s="64"/>
    </row>
    <row r="1811" spans="1:12" customFormat="1" x14ac:dyDescent="0.3">
      <c r="A1811" s="64"/>
      <c r="B1811" s="64"/>
      <c r="C1811" s="64"/>
      <c r="D1811" s="64"/>
      <c r="E1811" s="64"/>
      <c r="F1811" s="64"/>
      <c r="G1811" s="64"/>
      <c r="H1811" s="64"/>
      <c r="I1811" s="64"/>
      <c r="J1811" s="64"/>
      <c r="K1811" s="64"/>
      <c r="L1811" s="64"/>
    </row>
    <row r="1812" spans="1:12" customFormat="1" x14ac:dyDescent="0.3">
      <c r="A1812" s="64"/>
      <c r="B1812" s="64"/>
      <c r="C1812" s="64"/>
      <c r="D1812" s="64"/>
      <c r="E1812" s="64"/>
      <c r="F1812" s="64"/>
      <c r="G1812" s="64"/>
      <c r="H1812" s="64"/>
      <c r="I1812" s="64"/>
      <c r="J1812" s="64"/>
      <c r="K1812" s="64"/>
      <c r="L1812" s="64"/>
    </row>
    <row r="1813" spans="1:12" customFormat="1" x14ac:dyDescent="0.3">
      <c r="A1813" s="64"/>
      <c r="B1813" s="64"/>
      <c r="C1813" s="64"/>
      <c r="D1813" s="64"/>
      <c r="E1813" s="64"/>
      <c r="F1813" s="64"/>
      <c r="G1813" s="64"/>
      <c r="H1813" s="64"/>
      <c r="I1813" s="64"/>
      <c r="J1813" s="64"/>
      <c r="K1813" s="64"/>
      <c r="L1813" s="64"/>
    </row>
    <row r="1814" spans="1:12" customFormat="1" x14ac:dyDescent="0.3">
      <c r="A1814" s="64"/>
      <c r="B1814" s="64"/>
      <c r="C1814" s="64"/>
      <c r="D1814" s="64"/>
      <c r="E1814" s="64"/>
      <c r="F1814" s="64"/>
      <c r="G1814" s="64"/>
      <c r="H1814" s="64"/>
      <c r="I1814" s="64"/>
      <c r="J1814" s="64"/>
      <c r="K1814" s="64"/>
      <c r="L1814" s="64"/>
    </row>
    <row r="1815" spans="1:12" customFormat="1" x14ac:dyDescent="0.3">
      <c r="A1815" s="64"/>
      <c r="B1815" s="64"/>
      <c r="C1815" s="64"/>
      <c r="D1815" s="64"/>
      <c r="E1815" s="64"/>
      <c r="F1815" s="64"/>
      <c r="G1815" s="64"/>
      <c r="H1815" s="64"/>
      <c r="I1815" s="64"/>
      <c r="J1815" s="64"/>
      <c r="K1815" s="64"/>
      <c r="L1815" s="64"/>
    </row>
    <row r="1816" spans="1:12" customFormat="1" x14ac:dyDescent="0.3">
      <c r="A1816" s="64"/>
      <c r="B1816" s="64"/>
      <c r="C1816" s="64"/>
      <c r="D1816" s="64"/>
      <c r="E1816" s="64"/>
      <c r="F1816" s="64"/>
      <c r="G1816" s="64"/>
      <c r="H1816" s="64"/>
      <c r="I1816" s="64"/>
      <c r="J1816" s="64"/>
      <c r="K1816" s="64"/>
      <c r="L1816" s="64"/>
    </row>
    <row r="1817" spans="1:12" customFormat="1" x14ac:dyDescent="0.3">
      <c r="A1817" s="64"/>
      <c r="B1817" s="64"/>
      <c r="C1817" s="64"/>
      <c r="D1817" s="64"/>
      <c r="E1817" s="64"/>
      <c r="F1817" s="64"/>
      <c r="G1817" s="64"/>
      <c r="H1817" s="64"/>
      <c r="I1817" s="64"/>
      <c r="J1817" s="64"/>
      <c r="K1817" s="64"/>
      <c r="L1817" s="64"/>
    </row>
    <row r="1818" spans="1:12" customFormat="1" x14ac:dyDescent="0.3">
      <c r="A1818" s="64"/>
      <c r="B1818" s="64"/>
      <c r="C1818" s="64"/>
      <c r="D1818" s="64"/>
      <c r="E1818" s="64"/>
      <c r="F1818" s="64"/>
      <c r="G1818" s="64"/>
      <c r="H1818" s="64"/>
      <c r="I1818" s="64"/>
      <c r="J1818" s="64"/>
      <c r="K1818" s="64"/>
      <c r="L1818" s="64"/>
    </row>
    <row r="1819" spans="1:12" customFormat="1" x14ac:dyDescent="0.3">
      <c r="A1819" s="64"/>
      <c r="B1819" s="64"/>
      <c r="C1819" s="64"/>
      <c r="D1819" s="64"/>
      <c r="E1819" s="64"/>
      <c r="F1819" s="64"/>
      <c r="G1819" s="64"/>
      <c r="H1819" s="64"/>
      <c r="I1819" s="64"/>
      <c r="J1819" s="64"/>
      <c r="K1819" s="64"/>
      <c r="L1819" s="64"/>
    </row>
    <row r="1820" spans="1:12" customFormat="1" x14ac:dyDescent="0.3">
      <c r="A1820" s="64"/>
      <c r="B1820" s="64"/>
      <c r="C1820" s="64"/>
      <c r="D1820" s="64"/>
      <c r="E1820" s="64"/>
      <c r="F1820" s="64"/>
      <c r="G1820" s="64"/>
      <c r="H1820" s="64"/>
      <c r="I1820" s="64"/>
      <c r="J1820" s="64"/>
      <c r="K1820" s="64"/>
      <c r="L1820" s="64"/>
    </row>
    <row r="1821" spans="1:12" customFormat="1" x14ac:dyDescent="0.3">
      <c r="A1821" s="64"/>
      <c r="B1821" s="64"/>
      <c r="C1821" s="64"/>
      <c r="D1821" s="64"/>
      <c r="E1821" s="64"/>
      <c r="F1821" s="64"/>
      <c r="G1821" s="64"/>
      <c r="H1821" s="64"/>
      <c r="I1821" s="64"/>
      <c r="J1821" s="64"/>
      <c r="K1821" s="64"/>
      <c r="L1821" s="64"/>
    </row>
    <row r="1822" spans="1:12" customFormat="1" x14ac:dyDescent="0.3">
      <c r="A1822" s="64"/>
      <c r="B1822" s="64"/>
      <c r="C1822" s="64"/>
      <c r="D1822" s="64"/>
      <c r="E1822" s="64"/>
      <c r="F1822" s="64"/>
      <c r="G1822" s="64"/>
      <c r="H1822" s="64"/>
      <c r="I1822" s="64"/>
      <c r="J1822" s="64"/>
      <c r="K1822" s="64"/>
      <c r="L1822" s="64"/>
    </row>
    <row r="1823" spans="1:12" customFormat="1" x14ac:dyDescent="0.3">
      <c r="A1823" s="64"/>
      <c r="B1823" s="64"/>
      <c r="C1823" s="64"/>
      <c r="D1823" s="64"/>
      <c r="E1823" s="64"/>
      <c r="F1823" s="64"/>
      <c r="G1823" s="64"/>
      <c r="H1823" s="64"/>
      <c r="I1823" s="64"/>
      <c r="J1823" s="64"/>
      <c r="K1823" s="64"/>
      <c r="L1823" s="64"/>
    </row>
    <row r="1824" spans="1:12" customFormat="1" x14ac:dyDescent="0.3">
      <c r="A1824" s="64"/>
      <c r="B1824" s="64"/>
      <c r="C1824" s="64"/>
      <c r="D1824" s="64"/>
      <c r="E1824" s="64"/>
      <c r="F1824" s="64"/>
      <c r="G1824" s="64"/>
      <c r="H1824" s="64"/>
      <c r="I1824" s="64"/>
      <c r="J1824" s="64"/>
      <c r="K1824" s="64"/>
      <c r="L1824" s="64"/>
    </row>
    <row r="1825" spans="1:12" customFormat="1" x14ac:dyDescent="0.3">
      <c r="A1825" s="64"/>
      <c r="B1825" s="64"/>
      <c r="C1825" s="64"/>
      <c r="D1825" s="64"/>
      <c r="E1825" s="64"/>
      <c r="F1825" s="64"/>
      <c r="G1825" s="64"/>
      <c r="H1825" s="64"/>
      <c r="I1825" s="64"/>
      <c r="J1825" s="64"/>
      <c r="K1825" s="64"/>
      <c r="L1825" s="64"/>
    </row>
    <row r="1826" spans="1:12" customFormat="1" x14ac:dyDescent="0.3">
      <c r="A1826" s="64"/>
      <c r="B1826" s="64"/>
      <c r="C1826" s="64"/>
      <c r="D1826" s="64"/>
      <c r="E1826" s="64"/>
      <c r="F1826" s="64"/>
      <c r="G1826" s="64"/>
      <c r="H1826" s="64"/>
      <c r="I1826" s="64"/>
      <c r="J1826" s="64"/>
      <c r="K1826" s="64"/>
      <c r="L1826" s="64"/>
    </row>
    <row r="1827" spans="1:12" customFormat="1" x14ac:dyDescent="0.3">
      <c r="A1827" s="64"/>
      <c r="B1827" s="64"/>
      <c r="C1827" s="64"/>
      <c r="D1827" s="64"/>
      <c r="E1827" s="64"/>
      <c r="F1827" s="64"/>
      <c r="G1827" s="64"/>
      <c r="H1827" s="64"/>
      <c r="I1827" s="64"/>
      <c r="J1827" s="64"/>
      <c r="K1827" s="64"/>
      <c r="L1827" s="64"/>
    </row>
    <row r="1828" spans="1:12" customFormat="1" x14ac:dyDescent="0.3">
      <c r="A1828" s="64"/>
      <c r="B1828" s="64"/>
      <c r="C1828" s="64"/>
      <c r="D1828" s="64"/>
      <c r="E1828" s="64"/>
      <c r="F1828" s="64"/>
      <c r="G1828" s="64"/>
      <c r="H1828" s="64"/>
      <c r="I1828" s="64"/>
      <c r="J1828" s="64"/>
      <c r="K1828" s="64"/>
      <c r="L1828" s="64"/>
    </row>
    <row r="1829" spans="1:12" customFormat="1" x14ac:dyDescent="0.3">
      <c r="A1829" s="64"/>
      <c r="B1829" s="64"/>
      <c r="C1829" s="64"/>
      <c r="D1829" s="64"/>
      <c r="E1829" s="64"/>
      <c r="F1829" s="64"/>
      <c r="G1829" s="64"/>
      <c r="H1829" s="64"/>
      <c r="I1829" s="64"/>
      <c r="J1829" s="64"/>
      <c r="K1829" s="64"/>
      <c r="L1829" s="64"/>
    </row>
    <row r="1830" spans="1:12" customFormat="1" x14ac:dyDescent="0.3">
      <c r="A1830" s="64"/>
      <c r="B1830" s="64"/>
      <c r="C1830" s="64"/>
      <c r="D1830" s="64"/>
      <c r="E1830" s="64"/>
      <c r="F1830" s="64"/>
      <c r="G1830" s="64"/>
      <c r="H1830" s="64"/>
      <c r="I1830" s="64"/>
      <c r="J1830" s="64"/>
      <c r="K1830" s="64"/>
      <c r="L1830" s="64"/>
    </row>
    <row r="1831" spans="1:12" customFormat="1" x14ac:dyDescent="0.3">
      <c r="A1831" s="64"/>
      <c r="B1831" s="64"/>
      <c r="C1831" s="64"/>
      <c r="D1831" s="64"/>
      <c r="E1831" s="64"/>
      <c r="F1831" s="64"/>
      <c r="G1831" s="64"/>
      <c r="H1831" s="64"/>
      <c r="I1831" s="64"/>
      <c r="J1831" s="64"/>
      <c r="K1831" s="64"/>
      <c r="L1831" s="64"/>
    </row>
    <row r="1832" spans="1:12" customFormat="1" x14ac:dyDescent="0.3">
      <c r="A1832" s="64"/>
      <c r="B1832" s="64"/>
      <c r="C1832" s="64"/>
      <c r="D1832" s="64"/>
      <c r="E1832" s="64"/>
      <c r="F1832" s="64"/>
      <c r="G1832" s="64"/>
      <c r="H1832" s="64"/>
      <c r="I1832" s="64"/>
      <c r="J1832" s="64"/>
      <c r="K1832" s="64"/>
      <c r="L1832" s="64"/>
    </row>
    <row r="1833" spans="1:12" customFormat="1" x14ac:dyDescent="0.3">
      <c r="A1833" s="64"/>
      <c r="B1833" s="64"/>
      <c r="C1833" s="64"/>
      <c r="D1833" s="64"/>
      <c r="E1833" s="64"/>
      <c r="F1833" s="64"/>
      <c r="G1833" s="64"/>
      <c r="H1833" s="64"/>
      <c r="I1833" s="64"/>
      <c r="J1833" s="64"/>
      <c r="K1833" s="64"/>
      <c r="L1833" s="64"/>
    </row>
    <row r="1834" spans="1:12" customFormat="1" x14ac:dyDescent="0.3">
      <c r="A1834" s="64"/>
      <c r="B1834" s="64"/>
      <c r="C1834" s="64"/>
      <c r="D1834" s="64"/>
      <c r="E1834" s="64"/>
      <c r="F1834" s="64"/>
      <c r="G1834" s="64"/>
      <c r="H1834" s="64"/>
      <c r="I1834" s="64"/>
      <c r="J1834" s="64"/>
      <c r="K1834" s="64"/>
      <c r="L1834" s="64"/>
    </row>
    <row r="1835" spans="1:12" customFormat="1" x14ac:dyDescent="0.3">
      <c r="A1835" s="64"/>
      <c r="B1835" s="64"/>
      <c r="C1835" s="64"/>
      <c r="D1835" s="64"/>
      <c r="E1835" s="64"/>
      <c r="F1835" s="64"/>
      <c r="G1835" s="64"/>
      <c r="H1835" s="64"/>
      <c r="I1835" s="64"/>
      <c r="J1835" s="64"/>
      <c r="K1835" s="64"/>
      <c r="L1835" s="64"/>
    </row>
    <row r="1836" spans="1:12" customFormat="1" x14ac:dyDescent="0.3">
      <c r="A1836" s="64"/>
      <c r="B1836" s="64"/>
      <c r="C1836" s="64"/>
      <c r="D1836" s="64"/>
      <c r="E1836" s="64"/>
      <c r="F1836" s="64"/>
      <c r="G1836" s="64"/>
      <c r="H1836" s="64"/>
      <c r="I1836" s="64"/>
      <c r="J1836" s="64"/>
      <c r="K1836" s="64"/>
      <c r="L1836" s="64"/>
    </row>
    <row r="1837" spans="1:12" customFormat="1" x14ac:dyDescent="0.3">
      <c r="A1837" s="64"/>
      <c r="B1837" s="64"/>
      <c r="C1837" s="64"/>
      <c r="D1837" s="64"/>
      <c r="E1837" s="64"/>
      <c r="F1837" s="64"/>
      <c r="G1837" s="64"/>
      <c r="H1837" s="64"/>
      <c r="I1837" s="64"/>
      <c r="J1837" s="64"/>
      <c r="K1837" s="64"/>
      <c r="L1837" s="64"/>
    </row>
    <row r="1838" spans="1:12" customFormat="1" x14ac:dyDescent="0.3">
      <c r="A1838" s="64"/>
      <c r="B1838" s="64"/>
      <c r="C1838" s="64"/>
      <c r="D1838" s="64"/>
      <c r="E1838" s="64"/>
      <c r="F1838" s="64"/>
      <c r="G1838" s="64"/>
      <c r="H1838" s="64"/>
      <c r="I1838" s="64"/>
      <c r="J1838" s="64"/>
      <c r="K1838" s="64"/>
      <c r="L1838" s="64"/>
    </row>
    <row r="1839" spans="1:12" customFormat="1" x14ac:dyDescent="0.3">
      <c r="A1839" s="64"/>
      <c r="B1839" s="64"/>
      <c r="C1839" s="64"/>
      <c r="D1839" s="64"/>
      <c r="E1839" s="64"/>
      <c r="F1839" s="64"/>
      <c r="G1839" s="64"/>
      <c r="H1839" s="64"/>
      <c r="I1839" s="64"/>
      <c r="J1839" s="64"/>
      <c r="K1839" s="64"/>
      <c r="L1839" s="64"/>
    </row>
    <row r="1840" spans="1:12" customFormat="1" x14ac:dyDescent="0.3">
      <c r="A1840" s="64"/>
      <c r="B1840" s="64"/>
      <c r="C1840" s="64"/>
      <c r="D1840" s="64"/>
      <c r="E1840" s="64"/>
      <c r="F1840" s="64"/>
      <c r="G1840" s="64"/>
      <c r="H1840" s="64"/>
      <c r="I1840" s="64"/>
      <c r="J1840" s="64"/>
      <c r="K1840" s="64"/>
      <c r="L1840" s="64"/>
    </row>
    <row r="1841" spans="1:12" customFormat="1" x14ac:dyDescent="0.3">
      <c r="A1841" s="64"/>
      <c r="B1841" s="64"/>
      <c r="C1841" s="64"/>
      <c r="D1841" s="64"/>
      <c r="E1841" s="64"/>
      <c r="F1841" s="64"/>
      <c r="G1841" s="64"/>
      <c r="H1841" s="64"/>
      <c r="I1841" s="64"/>
      <c r="J1841" s="64"/>
      <c r="K1841" s="64"/>
      <c r="L1841" s="64"/>
    </row>
    <row r="1842" spans="1:12" customFormat="1" x14ac:dyDescent="0.3">
      <c r="A1842" s="64"/>
      <c r="B1842" s="64"/>
      <c r="C1842" s="64"/>
      <c r="D1842" s="64"/>
      <c r="E1842" s="64"/>
      <c r="F1842" s="64"/>
      <c r="G1842" s="64"/>
      <c r="H1842" s="64"/>
      <c r="I1842" s="64"/>
      <c r="J1842" s="64"/>
      <c r="K1842" s="64"/>
      <c r="L1842" s="64"/>
    </row>
    <row r="1843" spans="1:12" customFormat="1" x14ac:dyDescent="0.3">
      <c r="A1843" s="64"/>
      <c r="B1843" s="64"/>
      <c r="C1843" s="64"/>
      <c r="D1843" s="64"/>
      <c r="E1843" s="64"/>
      <c r="F1843" s="64"/>
      <c r="G1843" s="64"/>
      <c r="H1843" s="64"/>
      <c r="I1843" s="64"/>
      <c r="J1843" s="64"/>
      <c r="K1843" s="64"/>
      <c r="L1843" s="64"/>
    </row>
    <row r="1844" spans="1:12" customFormat="1" x14ac:dyDescent="0.3">
      <c r="A1844" s="64"/>
      <c r="B1844" s="64"/>
      <c r="C1844" s="64"/>
      <c r="D1844" s="64"/>
      <c r="E1844" s="64"/>
      <c r="F1844" s="64"/>
      <c r="G1844" s="64"/>
      <c r="H1844" s="64"/>
      <c r="I1844" s="64"/>
      <c r="J1844" s="64"/>
      <c r="K1844" s="64"/>
      <c r="L1844" s="64"/>
    </row>
    <row r="1845" spans="1:12" customFormat="1" x14ac:dyDescent="0.3">
      <c r="A1845" s="64"/>
      <c r="B1845" s="64"/>
      <c r="C1845" s="64"/>
      <c r="D1845" s="64"/>
      <c r="E1845" s="64"/>
      <c r="F1845" s="64"/>
      <c r="G1845" s="64"/>
      <c r="H1845" s="64"/>
      <c r="I1845" s="64"/>
      <c r="J1845" s="64"/>
      <c r="K1845" s="64"/>
      <c r="L1845" s="64"/>
    </row>
    <row r="1846" spans="1:12" customFormat="1" x14ac:dyDescent="0.3">
      <c r="A1846" s="64"/>
      <c r="B1846" s="64"/>
      <c r="C1846" s="64"/>
      <c r="D1846" s="64"/>
      <c r="E1846" s="64"/>
      <c r="F1846" s="64"/>
      <c r="G1846" s="64"/>
      <c r="H1846" s="64"/>
      <c r="I1846" s="64"/>
      <c r="J1846" s="64"/>
      <c r="K1846" s="64"/>
      <c r="L1846" s="64"/>
    </row>
    <row r="1847" spans="1:12" customFormat="1" x14ac:dyDescent="0.3">
      <c r="A1847" s="64"/>
      <c r="B1847" s="64"/>
      <c r="C1847" s="64"/>
      <c r="D1847" s="64"/>
      <c r="E1847" s="64"/>
      <c r="F1847" s="64"/>
      <c r="G1847" s="64"/>
      <c r="H1847" s="64"/>
      <c r="I1847" s="64"/>
      <c r="J1847" s="64"/>
      <c r="K1847" s="64"/>
      <c r="L1847" s="64"/>
    </row>
    <row r="1848" spans="1:12" customFormat="1" x14ac:dyDescent="0.3">
      <c r="A1848" s="64"/>
      <c r="B1848" s="64"/>
      <c r="C1848" s="64"/>
      <c r="D1848" s="64"/>
      <c r="E1848" s="64"/>
      <c r="F1848" s="64"/>
      <c r="G1848" s="64"/>
      <c r="H1848" s="64"/>
      <c r="I1848" s="64"/>
      <c r="J1848" s="64"/>
      <c r="K1848" s="64"/>
      <c r="L1848" s="64"/>
    </row>
    <row r="1849" spans="1:12" customFormat="1" x14ac:dyDescent="0.3">
      <c r="A1849" s="64"/>
      <c r="B1849" s="64"/>
      <c r="C1849" s="64"/>
      <c r="D1849" s="64"/>
      <c r="E1849" s="64"/>
      <c r="F1849" s="64"/>
      <c r="G1849" s="64"/>
      <c r="H1849" s="64"/>
      <c r="I1849" s="64"/>
      <c r="J1849" s="64"/>
      <c r="K1849" s="64"/>
      <c r="L1849" s="64"/>
    </row>
    <row r="1850" spans="1:12" customFormat="1" x14ac:dyDescent="0.3">
      <c r="A1850" s="64"/>
      <c r="B1850" s="64"/>
      <c r="C1850" s="64"/>
      <c r="D1850" s="64"/>
      <c r="E1850" s="64"/>
      <c r="F1850" s="64"/>
      <c r="G1850" s="64"/>
      <c r="H1850" s="64"/>
      <c r="I1850" s="64"/>
      <c r="J1850" s="64"/>
      <c r="K1850" s="64"/>
      <c r="L1850" s="64"/>
    </row>
    <row r="1851" spans="1:12" customFormat="1" x14ac:dyDescent="0.3">
      <c r="A1851" s="64"/>
      <c r="B1851" s="64"/>
      <c r="C1851" s="64"/>
      <c r="D1851" s="64"/>
      <c r="E1851" s="64"/>
      <c r="F1851" s="64"/>
      <c r="G1851" s="64"/>
      <c r="H1851" s="64"/>
      <c r="I1851" s="64"/>
      <c r="J1851" s="64"/>
      <c r="K1851" s="64"/>
      <c r="L1851" s="64"/>
    </row>
    <row r="1852" spans="1:12" customFormat="1" x14ac:dyDescent="0.3">
      <c r="A1852" s="64"/>
      <c r="B1852" s="64"/>
      <c r="C1852" s="64"/>
      <c r="D1852" s="64"/>
      <c r="E1852" s="64"/>
      <c r="F1852" s="64"/>
      <c r="G1852" s="64"/>
      <c r="H1852" s="64"/>
      <c r="I1852" s="64"/>
      <c r="J1852" s="64"/>
      <c r="K1852" s="64"/>
      <c r="L1852" s="64"/>
    </row>
    <row r="1853" spans="1:12" customFormat="1" x14ac:dyDescent="0.3">
      <c r="A1853" s="64"/>
      <c r="B1853" s="64"/>
      <c r="C1853" s="64"/>
      <c r="D1853" s="64"/>
      <c r="E1853" s="64"/>
      <c r="F1853" s="64"/>
      <c r="G1853" s="64"/>
      <c r="H1853" s="64"/>
      <c r="I1853" s="64"/>
      <c r="J1853" s="64"/>
      <c r="K1853" s="64"/>
      <c r="L1853" s="64"/>
    </row>
    <row r="1854" spans="1:12" customFormat="1" x14ac:dyDescent="0.3">
      <c r="A1854" s="64"/>
      <c r="B1854" s="64"/>
      <c r="C1854" s="64"/>
      <c r="D1854" s="64"/>
      <c r="E1854" s="64"/>
      <c r="F1854" s="64"/>
      <c r="G1854" s="64"/>
      <c r="H1854" s="64"/>
      <c r="I1854" s="64"/>
      <c r="J1854" s="64"/>
      <c r="K1854" s="64"/>
      <c r="L1854" s="64"/>
    </row>
    <row r="1855" spans="1:12" customFormat="1" x14ac:dyDescent="0.3">
      <c r="A1855" s="64"/>
      <c r="B1855" s="64"/>
      <c r="C1855" s="64"/>
      <c r="D1855" s="64"/>
      <c r="E1855" s="64"/>
      <c r="F1855" s="64"/>
      <c r="G1855" s="64"/>
      <c r="H1855" s="64"/>
      <c r="I1855" s="64"/>
      <c r="J1855" s="64"/>
      <c r="K1855" s="64"/>
      <c r="L1855" s="64"/>
    </row>
    <row r="1856" spans="1:12" customFormat="1" x14ac:dyDescent="0.3">
      <c r="A1856" s="64"/>
      <c r="B1856" s="64"/>
      <c r="C1856" s="64"/>
      <c r="D1856" s="64"/>
      <c r="E1856" s="64"/>
      <c r="F1856" s="64"/>
      <c r="G1856" s="64"/>
      <c r="H1856" s="64"/>
      <c r="I1856" s="64"/>
      <c r="J1856" s="64"/>
      <c r="K1856" s="64"/>
      <c r="L1856" s="64"/>
    </row>
    <row r="1857" spans="1:12" customFormat="1" x14ac:dyDescent="0.3">
      <c r="A1857" s="64"/>
      <c r="B1857" s="64"/>
      <c r="C1857" s="64"/>
      <c r="D1857" s="64"/>
      <c r="E1857" s="64"/>
      <c r="F1857" s="64"/>
      <c r="G1857" s="64"/>
      <c r="H1857" s="64"/>
      <c r="I1857" s="64"/>
      <c r="J1857" s="64"/>
      <c r="K1857" s="64"/>
      <c r="L1857" s="64"/>
    </row>
    <row r="1858" spans="1:12" customFormat="1" x14ac:dyDescent="0.3">
      <c r="A1858" s="64"/>
      <c r="B1858" s="64"/>
      <c r="C1858" s="64"/>
      <c r="D1858" s="64"/>
      <c r="E1858" s="64"/>
      <c r="F1858" s="64"/>
      <c r="G1858" s="64"/>
      <c r="H1858" s="64"/>
      <c r="I1858" s="64"/>
      <c r="J1858" s="64"/>
      <c r="K1858" s="64"/>
      <c r="L1858" s="64"/>
    </row>
    <row r="1859" spans="1:12" customFormat="1" x14ac:dyDescent="0.3">
      <c r="A1859" s="64"/>
      <c r="B1859" s="64"/>
      <c r="C1859" s="64"/>
      <c r="D1859" s="64"/>
      <c r="E1859" s="64"/>
      <c r="F1859" s="64"/>
      <c r="G1859" s="64"/>
      <c r="H1859" s="64"/>
      <c r="I1859" s="64"/>
      <c r="J1859" s="64"/>
      <c r="K1859" s="64"/>
      <c r="L1859" s="64"/>
    </row>
    <row r="1860" spans="1:12" customFormat="1" x14ac:dyDescent="0.3">
      <c r="A1860" s="64"/>
      <c r="B1860" s="64"/>
      <c r="C1860" s="64"/>
      <c r="D1860" s="64"/>
      <c r="E1860" s="64"/>
      <c r="F1860" s="64"/>
      <c r="G1860" s="64"/>
      <c r="H1860" s="64"/>
      <c r="I1860" s="64"/>
      <c r="J1860" s="64"/>
      <c r="K1860" s="64"/>
      <c r="L1860" s="64"/>
    </row>
    <row r="1861" spans="1:12" customFormat="1" x14ac:dyDescent="0.3">
      <c r="A1861" s="64"/>
      <c r="B1861" s="64"/>
      <c r="C1861" s="64"/>
      <c r="D1861" s="64"/>
      <c r="E1861" s="64"/>
      <c r="F1861" s="64"/>
      <c r="G1861" s="64"/>
      <c r="H1861" s="64"/>
      <c r="I1861" s="64"/>
      <c r="J1861" s="64"/>
      <c r="K1861" s="64"/>
      <c r="L1861" s="64"/>
    </row>
    <row r="1862" spans="1:12" customFormat="1" x14ac:dyDescent="0.3">
      <c r="A1862" s="64"/>
      <c r="B1862" s="64"/>
      <c r="C1862" s="64"/>
      <c r="D1862" s="64"/>
      <c r="E1862" s="64"/>
      <c r="F1862" s="64"/>
      <c r="G1862" s="64"/>
      <c r="H1862" s="64"/>
      <c r="I1862" s="64"/>
      <c r="J1862" s="64"/>
      <c r="K1862" s="64"/>
      <c r="L1862" s="64"/>
    </row>
    <row r="1863" spans="1:12" customFormat="1" x14ac:dyDescent="0.3">
      <c r="A1863" s="64"/>
      <c r="B1863" s="64"/>
      <c r="C1863" s="64"/>
      <c r="D1863" s="64"/>
      <c r="E1863" s="64"/>
      <c r="F1863" s="64"/>
      <c r="G1863" s="64"/>
      <c r="H1863" s="64"/>
      <c r="I1863" s="64"/>
      <c r="J1863" s="64"/>
      <c r="K1863" s="64"/>
      <c r="L1863" s="64"/>
    </row>
    <row r="1864" spans="1:12" customFormat="1" x14ac:dyDescent="0.3">
      <c r="A1864" s="64"/>
      <c r="B1864" s="64"/>
      <c r="C1864" s="64"/>
      <c r="D1864" s="64"/>
      <c r="E1864" s="64"/>
      <c r="F1864" s="64"/>
      <c r="G1864" s="64"/>
      <c r="H1864" s="64"/>
      <c r="I1864" s="64"/>
      <c r="J1864" s="64"/>
      <c r="K1864" s="64"/>
      <c r="L1864" s="64"/>
    </row>
    <row r="1865" spans="1:12" customFormat="1" x14ac:dyDescent="0.3">
      <c r="A1865" s="64"/>
      <c r="B1865" s="64"/>
      <c r="C1865" s="64"/>
      <c r="D1865" s="64"/>
      <c r="E1865" s="64"/>
      <c r="F1865" s="64"/>
      <c r="G1865" s="64"/>
      <c r="H1865" s="64"/>
      <c r="I1865" s="64"/>
      <c r="J1865" s="64"/>
      <c r="K1865" s="64"/>
      <c r="L1865" s="64"/>
    </row>
    <row r="1866" spans="1:12" customFormat="1" x14ac:dyDescent="0.3">
      <c r="A1866" s="64"/>
      <c r="B1866" s="64"/>
      <c r="C1866" s="64"/>
      <c r="D1866" s="64"/>
      <c r="E1866" s="64"/>
      <c r="F1866" s="64"/>
      <c r="G1866" s="64"/>
      <c r="H1866" s="64"/>
      <c r="I1866" s="64"/>
      <c r="J1866" s="64"/>
      <c r="K1866" s="64"/>
      <c r="L1866" s="64"/>
    </row>
    <row r="1867" spans="1:12" customFormat="1" x14ac:dyDescent="0.3">
      <c r="A1867" s="64"/>
      <c r="B1867" s="64"/>
      <c r="C1867" s="64"/>
      <c r="D1867" s="64"/>
      <c r="E1867" s="64"/>
      <c r="F1867" s="64"/>
      <c r="G1867" s="64"/>
      <c r="H1867" s="64"/>
      <c r="I1867" s="64"/>
      <c r="J1867" s="64"/>
      <c r="K1867" s="64"/>
      <c r="L1867" s="64"/>
    </row>
    <row r="1868" spans="1:12" customFormat="1" x14ac:dyDescent="0.3">
      <c r="A1868" s="64"/>
      <c r="B1868" s="64"/>
      <c r="C1868" s="64"/>
      <c r="D1868" s="64"/>
      <c r="E1868" s="64"/>
      <c r="F1868" s="64"/>
      <c r="G1868" s="64"/>
      <c r="H1868" s="64"/>
      <c r="I1868" s="64"/>
      <c r="J1868" s="64"/>
      <c r="K1868" s="64"/>
      <c r="L1868" s="64"/>
    </row>
    <row r="1869" spans="1:12" customFormat="1" x14ac:dyDescent="0.3">
      <c r="A1869" s="64"/>
      <c r="B1869" s="64"/>
      <c r="C1869" s="64"/>
      <c r="D1869" s="64"/>
      <c r="E1869" s="64"/>
      <c r="F1869" s="64"/>
      <c r="G1869" s="64"/>
      <c r="H1869" s="64"/>
      <c r="I1869" s="64"/>
      <c r="J1869" s="64"/>
      <c r="K1869" s="64"/>
      <c r="L1869" s="64"/>
    </row>
    <row r="1870" spans="1:12" customFormat="1" x14ac:dyDescent="0.3">
      <c r="A1870" s="64"/>
      <c r="B1870" s="64"/>
      <c r="C1870" s="64"/>
      <c r="D1870" s="64"/>
      <c r="E1870" s="64"/>
      <c r="F1870" s="64"/>
      <c r="G1870" s="64"/>
      <c r="H1870" s="64"/>
      <c r="I1870" s="64"/>
      <c r="J1870" s="64"/>
      <c r="K1870" s="64"/>
      <c r="L1870" s="64"/>
    </row>
    <row r="1871" spans="1:12" customFormat="1" x14ac:dyDescent="0.3">
      <c r="A1871" s="64"/>
      <c r="B1871" s="64"/>
      <c r="C1871" s="64"/>
      <c r="D1871" s="64"/>
      <c r="E1871" s="64"/>
      <c r="F1871" s="64"/>
      <c r="G1871" s="64"/>
      <c r="H1871" s="64"/>
      <c r="I1871" s="64"/>
      <c r="J1871" s="64"/>
      <c r="K1871" s="64"/>
      <c r="L1871" s="64"/>
    </row>
    <row r="1872" spans="1:12" customFormat="1" x14ac:dyDescent="0.3">
      <c r="A1872" s="64"/>
      <c r="B1872" s="64"/>
      <c r="C1872" s="64"/>
      <c r="D1872" s="64"/>
      <c r="E1872" s="64"/>
      <c r="F1872" s="64"/>
      <c r="G1872" s="64"/>
      <c r="H1872" s="64"/>
      <c r="I1872" s="64"/>
      <c r="J1872" s="64"/>
      <c r="K1872" s="64"/>
      <c r="L1872" s="64"/>
    </row>
    <row r="1873" spans="1:12" customFormat="1" x14ac:dyDescent="0.3">
      <c r="A1873" s="64"/>
      <c r="B1873" s="64"/>
      <c r="C1873" s="64"/>
      <c r="D1873" s="64"/>
      <c r="E1873" s="64"/>
      <c r="F1873" s="64"/>
      <c r="G1873" s="64"/>
      <c r="H1873" s="64"/>
      <c r="I1873" s="64"/>
      <c r="J1873" s="64"/>
      <c r="K1873" s="64"/>
      <c r="L1873" s="64"/>
    </row>
    <row r="1874" spans="1:12" customFormat="1" x14ac:dyDescent="0.3">
      <c r="A1874" s="64"/>
      <c r="B1874" s="64"/>
      <c r="C1874" s="64"/>
      <c r="D1874" s="64"/>
      <c r="E1874" s="64"/>
      <c r="F1874" s="64"/>
      <c r="G1874" s="64"/>
      <c r="H1874" s="64"/>
      <c r="I1874" s="64"/>
      <c r="J1874" s="64"/>
      <c r="K1874" s="64"/>
      <c r="L1874" s="64"/>
    </row>
    <row r="1875" spans="1:12" customFormat="1" x14ac:dyDescent="0.3">
      <c r="A1875" s="64"/>
      <c r="B1875" s="64"/>
      <c r="C1875" s="64"/>
      <c r="D1875" s="64"/>
      <c r="E1875" s="64"/>
      <c r="F1875" s="64"/>
      <c r="G1875" s="64"/>
      <c r="H1875" s="64"/>
      <c r="I1875" s="64"/>
      <c r="J1875" s="64"/>
      <c r="K1875" s="64"/>
      <c r="L1875" s="64"/>
    </row>
    <row r="1876" spans="1:12" customFormat="1" x14ac:dyDescent="0.3">
      <c r="A1876" s="64"/>
      <c r="B1876" s="64"/>
      <c r="C1876" s="64"/>
      <c r="D1876" s="64"/>
      <c r="E1876" s="64"/>
      <c r="F1876" s="64"/>
      <c r="G1876" s="64"/>
      <c r="H1876" s="64"/>
      <c r="I1876" s="64"/>
      <c r="J1876" s="64"/>
      <c r="K1876" s="64"/>
      <c r="L1876" s="64"/>
    </row>
    <row r="1877" spans="1:12" customFormat="1" x14ac:dyDescent="0.3">
      <c r="A1877" s="64"/>
      <c r="B1877" s="64"/>
      <c r="C1877" s="64"/>
      <c r="D1877" s="64"/>
      <c r="E1877" s="64"/>
      <c r="F1877" s="64"/>
      <c r="G1877" s="64"/>
      <c r="H1877" s="64"/>
      <c r="I1877" s="64"/>
      <c r="J1877" s="64"/>
      <c r="K1877" s="64"/>
      <c r="L1877" s="64"/>
    </row>
    <row r="1878" spans="1:12" customFormat="1" x14ac:dyDescent="0.3">
      <c r="A1878" s="64"/>
      <c r="B1878" s="64"/>
      <c r="C1878" s="64"/>
      <c r="D1878" s="64"/>
      <c r="E1878" s="64"/>
      <c r="F1878" s="64"/>
      <c r="G1878" s="64"/>
      <c r="H1878" s="64"/>
      <c r="I1878" s="64"/>
      <c r="J1878" s="64"/>
      <c r="K1878" s="64"/>
      <c r="L1878" s="64"/>
    </row>
    <row r="1879" spans="1:12" customFormat="1" x14ac:dyDescent="0.3">
      <c r="A1879" s="64"/>
      <c r="B1879" s="64"/>
      <c r="C1879" s="64"/>
      <c r="D1879" s="64"/>
      <c r="E1879" s="64"/>
      <c r="F1879" s="64"/>
      <c r="G1879" s="64"/>
      <c r="H1879" s="64"/>
      <c r="I1879" s="64"/>
      <c r="J1879" s="64"/>
      <c r="K1879" s="64"/>
      <c r="L1879" s="64"/>
    </row>
    <row r="1880" spans="1:12" customFormat="1" x14ac:dyDescent="0.3">
      <c r="A1880" s="64"/>
      <c r="B1880" s="64"/>
      <c r="C1880" s="64"/>
      <c r="D1880" s="64"/>
      <c r="E1880" s="64"/>
      <c r="F1880" s="64"/>
      <c r="G1880" s="64"/>
      <c r="H1880" s="64"/>
      <c r="I1880" s="64"/>
      <c r="J1880" s="64"/>
      <c r="K1880" s="64"/>
      <c r="L1880" s="64"/>
    </row>
    <row r="1881" spans="1:12" customFormat="1" x14ac:dyDescent="0.3">
      <c r="A1881" s="64"/>
      <c r="B1881" s="64"/>
      <c r="C1881" s="64"/>
      <c r="D1881" s="64"/>
      <c r="E1881" s="64"/>
      <c r="F1881" s="64"/>
      <c r="G1881" s="64"/>
      <c r="H1881" s="64"/>
      <c r="I1881" s="64"/>
      <c r="J1881" s="64"/>
      <c r="K1881" s="64"/>
      <c r="L1881" s="64"/>
    </row>
    <row r="1882" spans="1:12" customFormat="1" x14ac:dyDescent="0.3">
      <c r="A1882" s="64"/>
      <c r="B1882" s="64"/>
      <c r="C1882" s="64"/>
      <c r="D1882" s="64"/>
      <c r="E1882" s="64"/>
      <c r="F1882" s="64"/>
      <c r="G1882" s="64"/>
      <c r="H1882" s="64"/>
      <c r="I1882" s="64"/>
      <c r="J1882" s="64"/>
      <c r="K1882" s="64"/>
      <c r="L1882" s="64"/>
    </row>
    <row r="1883" spans="1:12" customFormat="1" x14ac:dyDescent="0.3">
      <c r="A1883" s="64"/>
      <c r="B1883" s="64"/>
      <c r="C1883" s="64"/>
      <c r="D1883" s="64"/>
      <c r="E1883" s="64"/>
      <c r="F1883" s="64"/>
      <c r="G1883" s="64"/>
      <c r="H1883" s="64"/>
      <c r="I1883" s="64"/>
      <c r="J1883" s="64"/>
      <c r="K1883" s="64"/>
      <c r="L1883" s="64"/>
    </row>
    <row r="1884" spans="1:12" customFormat="1" x14ac:dyDescent="0.3">
      <c r="A1884" s="64"/>
      <c r="B1884" s="64"/>
      <c r="C1884" s="64"/>
      <c r="D1884" s="64"/>
      <c r="E1884" s="64"/>
      <c r="F1884" s="64"/>
      <c r="G1884" s="64"/>
      <c r="H1884" s="64"/>
      <c r="I1884" s="64"/>
      <c r="J1884" s="64"/>
      <c r="K1884" s="64"/>
      <c r="L1884" s="64"/>
    </row>
    <row r="1885" spans="1:12" customFormat="1" x14ac:dyDescent="0.3">
      <c r="A1885" s="64"/>
      <c r="B1885" s="64"/>
      <c r="C1885" s="64"/>
      <c r="D1885" s="64"/>
      <c r="E1885" s="64"/>
      <c r="F1885" s="64"/>
      <c r="G1885" s="64"/>
      <c r="H1885" s="64"/>
      <c r="I1885" s="64"/>
      <c r="J1885" s="64"/>
      <c r="K1885" s="64"/>
      <c r="L1885" s="64"/>
    </row>
    <row r="1886" spans="1:12" customFormat="1" x14ac:dyDescent="0.3">
      <c r="A1886" s="64"/>
      <c r="B1886" s="64"/>
      <c r="C1886" s="64"/>
      <c r="D1886" s="64"/>
      <c r="E1886" s="64"/>
      <c r="F1886" s="64"/>
      <c r="G1886" s="64"/>
      <c r="H1886" s="64"/>
      <c r="I1886" s="64"/>
      <c r="J1886" s="64"/>
      <c r="K1886" s="64"/>
      <c r="L1886" s="64"/>
    </row>
    <row r="1887" spans="1:12" customFormat="1" x14ac:dyDescent="0.3">
      <c r="A1887" s="64"/>
      <c r="B1887" s="64"/>
      <c r="C1887" s="64"/>
      <c r="D1887" s="64"/>
      <c r="E1887" s="64"/>
      <c r="F1887" s="64"/>
      <c r="G1887" s="64"/>
      <c r="H1887" s="64"/>
      <c r="I1887" s="64"/>
      <c r="J1887" s="64"/>
      <c r="K1887" s="64"/>
      <c r="L1887" s="64"/>
    </row>
    <row r="1888" spans="1:12" customFormat="1" x14ac:dyDescent="0.3">
      <c r="A1888" s="64"/>
      <c r="B1888" s="64"/>
      <c r="C1888" s="64"/>
      <c r="D1888" s="64"/>
      <c r="E1888" s="64"/>
      <c r="F1888" s="64"/>
      <c r="G1888" s="64"/>
      <c r="H1888" s="64"/>
      <c r="I1888" s="64"/>
      <c r="J1888" s="64"/>
      <c r="K1888" s="64"/>
      <c r="L1888" s="64"/>
    </row>
    <row r="1889" spans="1:12" customFormat="1" x14ac:dyDescent="0.3">
      <c r="A1889" s="64"/>
      <c r="B1889" s="64"/>
      <c r="C1889" s="64"/>
      <c r="D1889" s="64"/>
      <c r="E1889" s="64"/>
      <c r="F1889" s="64"/>
      <c r="G1889" s="64"/>
      <c r="H1889" s="64"/>
      <c r="I1889" s="64"/>
      <c r="J1889" s="64"/>
      <c r="K1889" s="64"/>
      <c r="L1889" s="64"/>
    </row>
    <row r="1890" spans="1:12" customFormat="1" x14ac:dyDescent="0.3">
      <c r="A1890" s="64"/>
      <c r="B1890" s="64"/>
      <c r="C1890" s="64"/>
      <c r="D1890" s="64"/>
      <c r="E1890" s="64"/>
      <c r="F1890" s="64"/>
      <c r="G1890" s="64"/>
      <c r="H1890" s="64"/>
      <c r="I1890" s="64"/>
      <c r="J1890" s="64"/>
      <c r="K1890" s="64"/>
      <c r="L1890" s="64"/>
    </row>
    <row r="1891" spans="1:12" customFormat="1" x14ac:dyDescent="0.3">
      <c r="A1891" s="64"/>
      <c r="B1891" s="64"/>
      <c r="C1891" s="64"/>
      <c r="D1891" s="64"/>
      <c r="E1891" s="64"/>
      <c r="F1891" s="64"/>
      <c r="G1891" s="64"/>
      <c r="H1891" s="64"/>
      <c r="I1891" s="64"/>
      <c r="J1891" s="64"/>
      <c r="K1891" s="64"/>
      <c r="L1891" s="64"/>
    </row>
    <row r="1892" spans="1:12" customFormat="1" x14ac:dyDescent="0.3">
      <c r="A1892" s="64"/>
      <c r="B1892" s="64"/>
      <c r="C1892" s="64"/>
      <c r="D1892" s="64"/>
      <c r="E1892" s="64"/>
      <c r="F1892" s="64"/>
      <c r="G1892" s="64"/>
      <c r="H1892" s="64"/>
      <c r="I1892" s="64"/>
      <c r="J1892" s="64"/>
      <c r="K1892" s="64"/>
      <c r="L1892" s="64"/>
    </row>
    <row r="1893" spans="1:12" customFormat="1" x14ac:dyDescent="0.3">
      <c r="A1893" s="64"/>
      <c r="B1893" s="64"/>
      <c r="C1893" s="64"/>
      <c r="D1893" s="64"/>
      <c r="E1893" s="64"/>
      <c r="F1893" s="64"/>
      <c r="G1893" s="64"/>
      <c r="H1893" s="64"/>
      <c r="I1893" s="64"/>
      <c r="J1893" s="64"/>
      <c r="K1893" s="64"/>
      <c r="L1893" s="64"/>
    </row>
    <row r="1894" spans="1:12" customFormat="1" x14ac:dyDescent="0.3">
      <c r="A1894" s="64"/>
      <c r="B1894" s="64"/>
      <c r="C1894" s="64"/>
      <c r="D1894" s="64"/>
      <c r="E1894" s="64"/>
      <c r="F1894" s="64"/>
      <c r="G1894" s="64"/>
      <c r="H1894" s="64"/>
      <c r="I1894" s="64"/>
      <c r="J1894" s="64"/>
      <c r="K1894" s="64"/>
      <c r="L1894" s="64"/>
    </row>
    <row r="1895" spans="1:12" customFormat="1" x14ac:dyDescent="0.3">
      <c r="A1895" s="64"/>
      <c r="B1895" s="64"/>
      <c r="C1895" s="64"/>
      <c r="D1895" s="64"/>
      <c r="E1895" s="64"/>
      <c r="F1895" s="64"/>
      <c r="G1895" s="64"/>
      <c r="H1895" s="64"/>
      <c r="I1895" s="64"/>
      <c r="J1895" s="64"/>
      <c r="K1895" s="64"/>
      <c r="L1895" s="64"/>
    </row>
    <row r="1896" spans="1:12" customFormat="1" x14ac:dyDescent="0.3">
      <c r="A1896" s="64"/>
      <c r="B1896" s="64"/>
      <c r="C1896" s="64"/>
      <c r="D1896" s="64"/>
      <c r="E1896" s="64"/>
      <c r="F1896" s="64"/>
      <c r="G1896" s="64"/>
      <c r="H1896" s="64"/>
      <c r="I1896" s="64"/>
      <c r="J1896" s="64"/>
      <c r="K1896" s="64"/>
      <c r="L1896" s="64"/>
    </row>
    <row r="1897" spans="1:12" customFormat="1" x14ac:dyDescent="0.3">
      <c r="A1897" s="64"/>
      <c r="B1897" s="64"/>
      <c r="C1897" s="64"/>
      <c r="D1897" s="64"/>
      <c r="E1897" s="64"/>
      <c r="F1897" s="64"/>
      <c r="G1897" s="64"/>
      <c r="H1897" s="64"/>
      <c r="I1897" s="64"/>
      <c r="J1897" s="64"/>
      <c r="K1897" s="64"/>
      <c r="L1897" s="64"/>
    </row>
    <row r="1898" spans="1:12" customFormat="1" x14ac:dyDescent="0.3">
      <c r="A1898" s="64"/>
      <c r="B1898" s="64"/>
      <c r="C1898" s="64"/>
      <c r="D1898" s="64"/>
      <c r="E1898" s="64"/>
      <c r="F1898" s="64"/>
      <c r="G1898" s="64"/>
      <c r="H1898" s="64"/>
      <c r="I1898" s="64"/>
      <c r="J1898" s="64"/>
      <c r="K1898" s="64"/>
      <c r="L1898" s="64"/>
    </row>
    <row r="1899" spans="1:12" customFormat="1" x14ac:dyDescent="0.3">
      <c r="A1899" s="64"/>
      <c r="B1899" s="64"/>
      <c r="C1899" s="64"/>
      <c r="D1899" s="64"/>
      <c r="E1899" s="64"/>
      <c r="F1899" s="64"/>
      <c r="G1899" s="64"/>
      <c r="H1899" s="64"/>
      <c r="I1899" s="64"/>
      <c r="J1899" s="64"/>
      <c r="K1899" s="64"/>
      <c r="L1899" s="64"/>
    </row>
    <row r="1900" spans="1:12" customFormat="1" x14ac:dyDescent="0.3">
      <c r="A1900" s="64"/>
      <c r="B1900" s="64"/>
      <c r="C1900" s="64"/>
      <c r="D1900" s="64"/>
      <c r="E1900" s="64"/>
      <c r="F1900" s="64"/>
      <c r="G1900" s="64"/>
      <c r="H1900" s="64"/>
      <c r="I1900" s="64"/>
      <c r="J1900" s="64"/>
      <c r="K1900" s="64"/>
      <c r="L1900" s="64"/>
    </row>
    <row r="1901" spans="1:12" customFormat="1" x14ac:dyDescent="0.3">
      <c r="A1901" s="64"/>
      <c r="B1901" s="64"/>
      <c r="C1901" s="64"/>
      <c r="D1901" s="64"/>
      <c r="E1901" s="64"/>
      <c r="F1901" s="64"/>
      <c r="G1901" s="64"/>
      <c r="H1901" s="64"/>
      <c r="I1901" s="64"/>
      <c r="J1901" s="64"/>
      <c r="K1901" s="64"/>
      <c r="L1901" s="64"/>
    </row>
    <row r="1902" spans="1:12" customFormat="1" x14ac:dyDescent="0.3">
      <c r="A1902" s="64"/>
      <c r="B1902" s="64"/>
      <c r="C1902" s="64"/>
      <c r="D1902" s="64"/>
      <c r="E1902" s="64"/>
      <c r="F1902" s="64"/>
      <c r="G1902" s="64"/>
      <c r="H1902" s="64"/>
      <c r="I1902" s="64"/>
      <c r="J1902" s="64"/>
      <c r="K1902" s="64"/>
      <c r="L1902" s="64"/>
    </row>
    <row r="1903" spans="1:12" customFormat="1" x14ac:dyDescent="0.3">
      <c r="A1903" s="64"/>
      <c r="B1903" s="64"/>
      <c r="C1903" s="64"/>
      <c r="D1903" s="64"/>
      <c r="E1903" s="64"/>
      <c r="F1903" s="64"/>
      <c r="G1903" s="64"/>
      <c r="H1903" s="64"/>
      <c r="I1903" s="64"/>
      <c r="J1903" s="64"/>
      <c r="K1903" s="64"/>
      <c r="L1903" s="64"/>
    </row>
    <row r="1904" spans="1:12" customFormat="1" x14ac:dyDescent="0.3">
      <c r="A1904" s="64"/>
      <c r="B1904" s="64"/>
      <c r="C1904" s="64"/>
      <c r="D1904" s="64"/>
      <c r="E1904" s="64"/>
      <c r="F1904" s="64"/>
      <c r="G1904" s="64"/>
      <c r="H1904" s="64"/>
      <c r="I1904" s="64"/>
      <c r="J1904" s="64"/>
      <c r="K1904" s="64"/>
      <c r="L1904" s="64"/>
    </row>
    <row r="1905" spans="1:12" customFormat="1" x14ac:dyDescent="0.3">
      <c r="A1905" s="64"/>
      <c r="B1905" s="64"/>
      <c r="C1905" s="64"/>
      <c r="D1905" s="64"/>
      <c r="E1905" s="64"/>
      <c r="F1905" s="64"/>
      <c r="G1905" s="64"/>
      <c r="H1905" s="64"/>
      <c r="I1905" s="64"/>
      <c r="J1905" s="64"/>
      <c r="K1905" s="64"/>
      <c r="L1905" s="64"/>
    </row>
    <row r="1906" spans="1:12" customFormat="1" x14ac:dyDescent="0.3">
      <c r="A1906" s="64"/>
      <c r="B1906" s="64"/>
      <c r="C1906" s="64"/>
      <c r="D1906" s="64"/>
      <c r="E1906" s="64"/>
      <c r="F1906" s="64"/>
      <c r="G1906" s="64"/>
      <c r="H1906" s="64"/>
      <c r="I1906" s="64"/>
      <c r="J1906" s="64"/>
      <c r="K1906" s="64"/>
      <c r="L1906" s="64"/>
    </row>
    <row r="1907" spans="1:12" customFormat="1" x14ac:dyDescent="0.3">
      <c r="A1907" s="64"/>
      <c r="B1907" s="64"/>
      <c r="C1907" s="64"/>
      <c r="D1907" s="64"/>
      <c r="E1907" s="64"/>
      <c r="F1907" s="64"/>
      <c r="G1907" s="64"/>
      <c r="H1907" s="64"/>
      <c r="I1907" s="64"/>
      <c r="J1907" s="64"/>
      <c r="K1907" s="64"/>
      <c r="L1907" s="64"/>
    </row>
    <row r="1908" spans="1:12" customFormat="1" x14ac:dyDescent="0.3">
      <c r="A1908" s="64"/>
      <c r="B1908" s="64"/>
      <c r="C1908" s="64"/>
      <c r="D1908" s="64"/>
      <c r="E1908" s="64"/>
      <c r="F1908" s="64"/>
      <c r="G1908" s="64"/>
      <c r="H1908" s="64"/>
      <c r="I1908" s="64"/>
      <c r="J1908" s="64"/>
      <c r="K1908" s="64"/>
      <c r="L1908" s="64"/>
    </row>
    <row r="1909" spans="1:12" customFormat="1" x14ac:dyDescent="0.3">
      <c r="A1909" s="64"/>
      <c r="B1909" s="64"/>
      <c r="C1909" s="64"/>
      <c r="D1909" s="64"/>
      <c r="E1909" s="64"/>
      <c r="F1909" s="64"/>
      <c r="G1909" s="64"/>
      <c r="H1909" s="64"/>
      <c r="I1909" s="64"/>
      <c r="J1909" s="64"/>
      <c r="K1909" s="64"/>
      <c r="L1909" s="64"/>
    </row>
    <row r="1910" spans="1:12" customFormat="1" x14ac:dyDescent="0.3">
      <c r="A1910" s="64"/>
      <c r="B1910" s="64"/>
      <c r="C1910" s="64"/>
      <c r="D1910" s="64"/>
      <c r="E1910" s="64"/>
      <c r="F1910" s="64"/>
      <c r="G1910" s="64"/>
      <c r="H1910" s="64"/>
      <c r="I1910" s="64"/>
      <c r="J1910" s="64"/>
      <c r="K1910" s="64"/>
      <c r="L1910" s="64"/>
    </row>
    <row r="1911" spans="1:12" customFormat="1" x14ac:dyDescent="0.3">
      <c r="A1911" s="64"/>
      <c r="B1911" s="64"/>
      <c r="C1911" s="64"/>
      <c r="D1911" s="64"/>
      <c r="E1911" s="64"/>
      <c r="F1911" s="64"/>
      <c r="G1911" s="64"/>
      <c r="H1911" s="64"/>
      <c r="I1911" s="64"/>
      <c r="J1911" s="64"/>
      <c r="K1911" s="64"/>
      <c r="L1911" s="64"/>
    </row>
    <row r="1912" spans="1:12" customFormat="1" x14ac:dyDescent="0.3">
      <c r="A1912" s="64"/>
      <c r="B1912" s="64"/>
      <c r="C1912" s="64"/>
      <c r="D1912" s="64"/>
      <c r="E1912" s="64"/>
      <c r="F1912" s="64"/>
      <c r="G1912" s="64"/>
      <c r="H1912" s="64"/>
      <c r="I1912" s="64"/>
      <c r="J1912" s="64"/>
      <c r="K1912" s="64"/>
      <c r="L1912" s="64"/>
    </row>
    <row r="1913" spans="1:12" customFormat="1" x14ac:dyDescent="0.3">
      <c r="A1913" s="64"/>
      <c r="B1913" s="64"/>
      <c r="C1913" s="64"/>
      <c r="D1913" s="64"/>
      <c r="E1913" s="64"/>
      <c r="F1913" s="64"/>
      <c r="G1913" s="64"/>
      <c r="H1913" s="64"/>
      <c r="I1913" s="64"/>
      <c r="J1913" s="64"/>
      <c r="K1913" s="64"/>
      <c r="L1913" s="64"/>
    </row>
    <row r="1914" spans="1:12" customFormat="1" x14ac:dyDescent="0.3">
      <c r="A1914" s="64"/>
      <c r="B1914" s="64"/>
      <c r="C1914" s="64"/>
      <c r="D1914" s="64"/>
      <c r="E1914" s="64"/>
      <c r="F1914" s="64"/>
      <c r="G1914" s="64"/>
      <c r="H1914" s="64"/>
      <c r="I1914" s="64"/>
      <c r="J1914" s="64"/>
      <c r="K1914" s="64"/>
      <c r="L1914" s="64"/>
    </row>
    <row r="1915" spans="1:12" customFormat="1" x14ac:dyDescent="0.3">
      <c r="A1915" s="64"/>
      <c r="B1915" s="64"/>
      <c r="C1915" s="64"/>
      <c r="D1915" s="64"/>
      <c r="E1915" s="64"/>
      <c r="F1915" s="64"/>
      <c r="G1915" s="64"/>
      <c r="H1915" s="64"/>
      <c r="I1915" s="64"/>
      <c r="J1915" s="64"/>
      <c r="K1915" s="64"/>
      <c r="L1915" s="64"/>
    </row>
    <row r="1916" spans="1:12" customFormat="1" x14ac:dyDescent="0.3">
      <c r="A1916" s="64"/>
      <c r="B1916" s="64"/>
      <c r="C1916" s="64"/>
      <c r="D1916" s="64"/>
      <c r="E1916" s="64"/>
      <c r="F1916" s="64"/>
      <c r="G1916" s="64"/>
      <c r="H1916" s="64"/>
      <c r="I1916" s="64"/>
      <c r="J1916" s="64"/>
      <c r="K1916" s="64"/>
      <c r="L1916" s="64"/>
    </row>
    <row r="1917" spans="1:12" customFormat="1" x14ac:dyDescent="0.3">
      <c r="A1917" s="64"/>
      <c r="B1917" s="64"/>
      <c r="C1917" s="64"/>
      <c r="D1917" s="64"/>
      <c r="E1917" s="64"/>
      <c r="F1917" s="64"/>
      <c r="G1917" s="64"/>
      <c r="H1917" s="64"/>
      <c r="I1917" s="64"/>
      <c r="J1917" s="64"/>
      <c r="K1917" s="64"/>
      <c r="L1917" s="64"/>
    </row>
    <row r="1918" spans="1:12" customFormat="1" x14ac:dyDescent="0.3">
      <c r="A1918" s="64"/>
      <c r="B1918" s="64"/>
      <c r="C1918" s="64"/>
      <c r="D1918" s="64"/>
      <c r="E1918" s="64"/>
      <c r="F1918" s="64"/>
      <c r="G1918" s="64"/>
      <c r="H1918" s="64"/>
      <c r="I1918" s="64"/>
      <c r="J1918" s="64"/>
      <c r="K1918" s="64"/>
      <c r="L1918" s="64"/>
    </row>
    <row r="1919" spans="1:12" customFormat="1" x14ac:dyDescent="0.3">
      <c r="A1919" s="64"/>
      <c r="B1919" s="64"/>
      <c r="C1919" s="64"/>
      <c r="D1919" s="64"/>
      <c r="E1919" s="64"/>
      <c r="F1919" s="64"/>
      <c r="G1919" s="64"/>
      <c r="H1919" s="64"/>
      <c r="I1919" s="64"/>
      <c r="J1919" s="64"/>
      <c r="K1919" s="64"/>
      <c r="L1919" s="64"/>
    </row>
    <row r="1920" spans="1:12" customFormat="1" x14ac:dyDescent="0.3">
      <c r="A1920" s="64"/>
      <c r="B1920" s="64"/>
      <c r="C1920" s="64"/>
      <c r="D1920" s="64"/>
      <c r="E1920" s="64"/>
      <c r="F1920" s="64"/>
      <c r="G1920" s="64"/>
      <c r="H1920" s="64"/>
      <c r="I1920" s="64"/>
      <c r="J1920" s="64"/>
      <c r="K1920" s="64"/>
      <c r="L1920" s="64"/>
    </row>
    <row r="1921" spans="1:12" customFormat="1" x14ac:dyDescent="0.3">
      <c r="A1921" s="64"/>
      <c r="B1921" s="64"/>
      <c r="C1921" s="64"/>
      <c r="D1921" s="64"/>
      <c r="E1921" s="64"/>
      <c r="F1921" s="64"/>
      <c r="G1921" s="64"/>
      <c r="H1921" s="64"/>
      <c r="I1921" s="64"/>
      <c r="J1921" s="64"/>
      <c r="K1921" s="64"/>
      <c r="L1921" s="64"/>
    </row>
    <row r="1922" spans="1:12" customFormat="1" x14ac:dyDescent="0.3">
      <c r="A1922" s="64"/>
      <c r="B1922" s="64"/>
      <c r="C1922" s="64"/>
      <c r="D1922" s="64"/>
      <c r="E1922" s="64"/>
      <c r="F1922" s="64"/>
      <c r="G1922" s="64"/>
      <c r="H1922" s="64"/>
      <c r="I1922" s="64"/>
      <c r="J1922" s="64"/>
      <c r="K1922" s="64"/>
      <c r="L1922" s="64"/>
    </row>
    <row r="1923" spans="1:12" customFormat="1" x14ac:dyDescent="0.3">
      <c r="A1923" s="64"/>
      <c r="B1923" s="64"/>
      <c r="C1923" s="64"/>
      <c r="D1923" s="64"/>
      <c r="E1923" s="64"/>
      <c r="F1923" s="64"/>
      <c r="G1923" s="64"/>
      <c r="H1923" s="64"/>
      <c r="I1923" s="64"/>
      <c r="J1923" s="64"/>
      <c r="K1923" s="64"/>
      <c r="L1923" s="64"/>
    </row>
    <row r="1924" spans="1:12" customFormat="1" x14ac:dyDescent="0.3">
      <c r="A1924" s="64"/>
      <c r="B1924" s="64"/>
      <c r="C1924" s="64"/>
      <c r="D1924" s="64"/>
      <c r="E1924" s="64"/>
      <c r="F1924" s="64"/>
      <c r="G1924" s="64"/>
      <c r="H1924" s="64"/>
      <c r="I1924" s="64"/>
      <c r="J1924" s="64"/>
      <c r="K1924" s="64"/>
      <c r="L1924" s="64"/>
    </row>
    <row r="1925" spans="1:12" customFormat="1" x14ac:dyDescent="0.3">
      <c r="A1925" s="64"/>
      <c r="B1925" s="64"/>
      <c r="C1925" s="64"/>
      <c r="D1925" s="64"/>
      <c r="E1925" s="64"/>
      <c r="F1925" s="64"/>
      <c r="G1925" s="64"/>
      <c r="H1925" s="64"/>
      <c r="I1925" s="64"/>
      <c r="J1925" s="64"/>
      <c r="K1925" s="64"/>
      <c r="L1925" s="64"/>
    </row>
    <row r="1926" spans="1:12" customFormat="1" x14ac:dyDescent="0.3">
      <c r="A1926" s="64"/>
      <c r="B1926" s="64"/>
      <c r="C1926" s="64"/>
      <c r="D1926" s="64"/>
      <c r="E1926" s="64"/>
      <c r="F1926" s="64"/>
      <c r="G1926" s="64"/>
      <c r="H1926" s="64"/>
      <c r="I1926" s="64"/>
      <c r="J1926" s="64"/>
      <c r="K1926" s="64"/>
      <c r="L1926" s="64"/>
    </row>
    <row r="1927" spans="1:12" customFormat="1" x14ac:dyDescent="0.3">
      <c r="A1927" s="64"/>
      <c r="B1927" s="64"/>
      <c r="C1927" s="64"/>
      <c r="D1927" s="64"/>
      <c r="E1927" s="64"/>
      <c r="F1927" s="64"/>
      <c r="G1927" s="64"/>
      <c r="H1927" s="64"/>
      <c r="I1927" s="64"/>
      <c r="J1927" s="64"/>
      <c r="K1927" s="64"/>
      <c r="L1927" s="64"/>
    </row>
    <row r="1928" spans="1:12" customFormat="1" x14ac:dyDescent="0.3">
      <c r="A1928" s="64"/>
      <c r="B1928" s="64"/>
      <c r="C1928" s="64"/>
      <c r="D1928" s="64"/>
      <c r="E1928" s="64"/>
      <c r="F1928" s="64"/>
      <c r="G1928" s="64"/>
      <c r="H1928" s="64"/>
      <c r="I1928" s="64"/>
      <c r="J1928" s="64"/>
      <c r="K1928" s="64"/>
      <c r="L1928" s="64"/>
    </row>
    <row r="1929" spans="1:12" customFormat="1" x14ac:dyDescent="0.3">
      <c r="A1929" s="64"/>
      <c r="B1929" s="64"/>
      <c r="C1929" s="64"/>
      <c r="D1929" s="64"/>
      <c r="E1929" s="64"/>
      <c r="F1929" s="64"/>
      <c r="G1929" s="64"/>
      <c r="H1929" s="64"/>
      <c r="I1929" s="64"/>
      <c r="J1929" s="64"/>
      <c r="K1929" s="64"/>
      <c r="L1929" s="64"/>
    </row>
    <row r="1930" spans="1:12" customFormat="1" x14ac:dyDescent="0.3">
      <c r="A1930" s="64"/>
      <c r="B1930" s="64"/>
      <c r="C1930" s="64"/>
      <c r="D1930" s="64"/>
      <c r="E1930" s="64"/>
      <c r="F1930" s="64"/>
      <c r="G1930" s="64"/>
      <c r="H1930" s="64"/>
      <c r="I1930" s="64"/>
      <c r="J1930" s="64"/>
      <c r="K1930" s="64"/>
      <c r="L1930" s="64"/>
    </row>
    <row r="1931" spans="1:12" customFormat="1" x14ac:dyDescent="0.3">
      <c r="A1931" s="64"/>
      <c r="B1931" s="64"/>
      <c r="C1931" s="64"/>
      <c r="D1931" s="64"/>
      <c r="E1931" s="64"/>
      <c r="F1931" s="64"/>
      <c r="G1931" s="64"/>
      <c r="H1931" s="64"/>
      <c r="I1931" s="64"/>
      <c r="J1931" s="64"/>
      <c r="K1931" s="64"/>
      <c r="L1931" s="64"/>
    </row>
    <row r="1932" spans="1:12" customFormat="1" x14ac:dyDescent="0.3">
      <c r="A1932" s="64"/>
      <c r="B1932" s="64"/>
      <c r="C1932" s="64"/>
      <c r="D1932" s="64"/>
      <c r="E1932" s="64"/>
      <c r="F1932" s="64"/>
      <c r="G1932" s="64"/>
      <c r="H1932" s="64"/>
      <c r="I1932" s="64"/>
      <c r="J1932" s="64"/>
      <c r="K1932" s="64"/>
      <c r="L1932" s="64"/>
    </row>
    <row r="1933" spans="1:12" customFormat="1" x14ac:dyDescent="0.3">
      <c r="A1933" s="64"/>
      <c r="B1933" s="64"/>
      <c r="C1933" s="64"/>
      <c r="D1933" s="64"/>
      <c r="E1933" s="64"/>
      <c r="F1933" s="64"/>
      <c r="G1933" s="64"/>
      <c r="H1933" s="64"/>
      <c r="I1933" s="64"/>
      <c r="J1933" s="64"/>
      <c r="K1933" s="64"/>
      <c r="L1933" s="64"/>
    </row>
    <row r="1934" spans="1:12" customFormat="1" x14ac:dyDescent="0.3">
      <c r="A1934" s="64"/>
      <c r="B1934" s="64"/>
      <c r="C1934" s="64"/>
      <c r="D1934" s="64"/>
      <c r="E1934" s="64"/>
      <c r="F1934" s="64"/>
      <c r="G1934" s="64"/>
      <c r="H1934" s="64"/>
      <c r="I1934" s="64"/>
      <c r="J1934" s="64"/>
      <c r="K1934" s="64"/>
      <c r="L1934" s="64"/>
    </row>
    <row r="1935" spans="1:12" customFormat="1" x14ac:dyDescent="0.3">
      <c r="A1935" s="64"/>
      <c r="B1935" s="64"/>
      <c r="C1935" s="64"/>
      <c r="D1935" s="64"/>
      <c r="E1935" s="64"/>
      <c r="F1935" s="64"/>
      <c r="G1935" s="64"/>
      <c r="H1935" s="64"/>
      <c r="I1935" s="64"/>
      <c r="J1935" s="64"/>
      <c r="K1935" s="64"/>
      <c r="L1935" s="64"/>
    </row>
    <row r="1936" spans="1:12" customFormat="1" x14ac:dyDescent="0.3">
      <c r="A1936" s="64"/>
      <c r="B1936" s="64"/>
      <c r="C1936" s="64"/>
      <c r="D1936" s="64"/>
      <c r="E1936" s="64"/>
      <c r="F1936" s="64"/>
      <c r="G1936" s="64"/>
      <c r="H1936" s="64"/>
      <c r="I1936" s="64"/>
      <c r="J1936" s="64"/>
      <c r="K1936" s="64"/>
      <c r="L1936" s="64"/>
    </row>
    <row r="1937" spans="1:12" customFormat="1" x14ac:dyDescent="0.3">
      <c r="A1937" s="64"/>
      <c r="B1937" s="64"/>
      <c r="C1937" s="64"/>
      <c r="D1937" s="64"/>
      <c r="E1937" s="64"/>
      <c r="F1937" s="64"/>
      <c r="G1937" s="64"/>
      <c r="H1937" s="64"/>
      <c r="I1937" s="64"/>
      <c r="J1937" s="64"/>
      <c r="K1937" s="64"/>
      <c r="L1937" s="64"/>
    </row>
    <row r="1938" spans="1:12" customFormat="1" x14ac:dyDescent="0.3">
      <c r="A1938" s="64"/>
      <c r="B1938" s="64"/>
      <c r="C1938" s="64"/>
      <c r="D1938" s="64"/>
      <c r="E1938" s="64"/>
      <c r="F1938" s="64"/>
      <c r="G1938" s="64"/>
      <c r="H1938" s="64"/>
      <c r="I1938" s="64"/>
      <c r="J1938" s="64"/>
      <c r="K1938" s="64"/>
      <c r="L1938" s="64"/>
    </row>
    <row r="1939" spans="1:12" customFormat="1" x14ac:dyDescent="0.3">
      <c r="A1939" s="64"/>
      <c r="B1939" s="64"/>
      <c r="C1939" s="64"/>
      <c r="D1939" s="64"/>
      <c r="E1939" s="64"/>
      <c r="F1939" s="64"/>
      <c r="G1939" s="64"/>
      <c r="H1939" s="64"/>
      <c r="I1939" s="64"/>
      <c r="J1939" s="64"/>
      <c r="K1939" s="64"/>
      <c r="L1939" s="64"/>
    </row>
    <row r="1940" spans="1:12" customFormat="1" x14ac:dyDescent="0.3">
      <c r="A1940" s="64"/>
      <c r="B1940" s="64"/>
      <c r="C1940" s="64"/>
      <c r="D1940" s="64"/>
      <c r="E1940" s="64"/>
      <c r="F1940" s="64"/>
      <c r="G1940" s="64"/>
      <c r="H1940" s="64"/>
      <c r="I1940" s="64"/>
      <c r="J1940" s="64"/>
      <c r="K1940" s="64"/>
      <c r="L1940" s="64"/>
    </row>
    <row r="1941" spans="1:12" customFormat="1" x14ac:dyDescent="0.3">
      <c r="A1941" s="64"/>
      <c r="B1941" s="64"/>
      <c r="C1941" s="64"/>
      <c r="D1941" s="64"/>
      <c r="E1941" s="64"/>
      <c r="F1941" s="64"/>
      <c r="G1941" s="64"/>
      <c r="H1941" s="64"/>
      <c r="I1941" s="64"/>
      <c r="J1941" s="64"/>
      <c r="K1941" s="64"/>
      <c r="L1941" s="64"/>
    </row>
    <row r="1942" spans="1:12" customFormat="1" x14ac:dyDescent="0.3">
      <c r="A1942" s="64"/>
      <c r="B1942" s="64"/>
      <c r="C1942" s="64"/>
      <c r="D1942" s="64"/>
      <c r="E1942" s="64"/>
      <c r="F1942" s="64"/>
      <c r="G1942" s="64"/>
      <c r="H1942" s="64"/>
      <c r="I1942" s="64"/>
      <c r="J1942" s="64"/>
      <c r="K1942" s="64"/>
      <c r="L1942" s="64"/>
    </row>
    <row r="1943" spans="1:12" customFormat="1" x14ac:dyDescent="0.3">
      <c r="A1943" s="64"/>
      <c r="B1943" s="64"/>
      <c r="C1943" s="64"/>
      <c r="D1943" s="64"/>
      <c r="E1943" s="64"/>
      <c r="F1943" s="64"/>
      <c r="G1943" s="64"/>
      <c r="H1943" s="64"/>
      <c r="I1943" s="64"/>
      <c r="J1943" s="64"/>
      <c r="K1943" s="64"/>
      <c r="L1943" s="64"/>
    </row>
    <row r="1944" spans="1:12" customFormat="1" x14ac:dyDescent="0.3">
      <c r="A1944" s="64"/>
      <c r="B1944" s="64"/>
      <c r="C1944" s="64"/>
      <c r="D1944" s="64"/>
      <c r="E1944" s="64"/>
      <c r="F1944" s="64"/>
      <c r="G1944" s="64"/>
      <c r="H1944" s="64"/>
      <c r="I1944" s="64"/>
      <c r="J1944" s="64"/>
      <c r="K1944" s="64"/>
      <c r="L1944" s="64"/>
    </row>
    <row r="1945" spans="1:12" customFormat="1" x14ac:dyDescent="0.3">
      <c r="A1945" s="64"/>
      <c r="B1945" s="64"/>
      <c r="C1945" s="64"/>
      <c r="D1945" s="64"/>
      <c r="E1945" s="64"/>
      <c r="F1945" s="64"/>
      <c r="G1945" s="64"/>
      <c r="H1945" s="64"/>
      <c r="I1945" s="64"/>
      <c r="J1945" s="64"/>
      <c r="K1945" s="64"/>
      <c r="L1945" s="64"/>
    </row>
    <row r="1946" spans="1:12" customFormat="1" x14ac:dyDescent="0.3">
      <c r="A1946" s="64"/>
      <c r="B1946" s="64"/>
      <c r="C1946" s="64"/>
      <c r="D1946" s="64"/>
      <c r="E1946" s="64"/>
      <c r="F1946" s="64"/>
      <c r="G1946" s="64"/>
      <c r="H1946" s="64"/>
      <c r="I1946" s="64"/>
      <c r="J1946" s="64"/>
      <c r="K1946" s="64"/>
      <c r="L1946" s="64"/>
    </row>
    <row r="1947" spans="1:12" customFormat="1" x14ac:dyDescent="0.3">
      <c r="A1947" s="64"/>
      <c r="B1947" s="64"/>
      <c r="C1947" s="64"/>
      <c r="D1947" s="64"/>
      <c r="E1947" s="64"/>
      <c r="F1947" s="64"/>
      <c r="G1947" s="64"/>
      <c r="H1947" s="64"/>
      <c r="I1947" s="64"/>
      <c r="J1947" s="64"/>
      <c r="K1947" s="64"/>
      <c r="L1947" s="64"/>
    </row>
    <row r="1948" spans="1:12" customFormat="1" x14ac:dyDescent="0.3">
      <c r="A1948" s="64"/>
      <c r="B1948" s="64"/>
      <c r="C1948" s="64"/>
      <c r="D1948" s="64"/>
      <c r="E1948" s="64"/>
      <c r="F1948" s="64"/>
      <c r="G1948" s="64"/>
      <c r="H1948" s="64"/>
      <c r="I1948" s="64"/>
      <c r="J1948" s="64"/>
      <c r="K1948" s="64"/>
      <c r="L1948" s="64"/>
    </row>
    <row r="1949" spans="1:12" customFormat="1" x14ac:dyDescent="0.3">
      <c r="A1949" s="64"/>
      <c r="B1949" s="64"/>
      <c r="C1949" s="64"/>
      <c r="D1949" s="64"/>
      <c r="E1949" s="64"/>
      <c r="F1949" s="64"/>
      <c r="G1949" s="64"/>
      <c r="H1949" s="64"/>
      <c r="I1949" s="64"/>
      <c r="J1949" s="64"/>
      <c r="K1949" s="64"/>
      <c r="L1949" s="64"/>
    </row>
    <row r="1950" spans="1:12" customFormat="1" x14ac:dyDescent="0.3">
      <c r="A1950" s="64"/>
      <c r="B1950" s="64"/>
      <c r="C1950" s="64"/>
      <c r="D1950" s="64"/>
      <c r="E1950" s="64"/>
      <c r="F1950" s="64"/>
      <c r="G1950" s="64"/>
      <c r="H1950" s="64"/>
      <c r="I1950" s="64"/>
      <c r="J1950" s="64"/>
      <c r="K1950" s="64"/>
      <c r="L1950" s="64"/>
    </row>
    <row r="1951" spans="1:12" customFormat="1" x14ac:dyDescent="0.3">
      <c r="A1951" s="64"/>
      <c r="B1951" s="64"/>
      <c r="C1951" s="64"/>
      <c r="D1951" s="64"/>
      <c r="E1951" s="64"/>
      <c r="F1951" s="64"/>
      <c r="G1951" s="64"/>
      <c r="H1951" s="64"/>
      <c r="I1951" s="64"/>
      <c r="J1951" s="64"/>
      <c r="K1951" s="64"/>
      <c r="L1951" s="64"/>
    </row>
    <row r="1952" spans="1:12" customFormat="1" x14ac:dyDescent="0.3">
      <c r="A1952" s="64"/>
      <c r="B1952" s="64"/>
      <c r="C1952" s="64"/>
      <c r="D1952" s="64"/>
      <c r="E1952" s="64"/>
      <c r="F1952" s="64"/>
      <c r="G1952" s="64"/>
      <c r="H1952" s="64"/>
      <c r="I1952" s="64"/>
      <c r="J1952" s="64"/>
      <c r="K1952" s="64"/>
      <c r="L1952" s="64"/>
    </row>
    <row r="1953" spans="1:12" customFormat="1" x14ac:dyDescent="0.3">
      <c r="A1953" s="64"/>
      <c r="B1953" s="64"/>
      <c r="C1953" s="64"/>
      <c r="D1953" s="64"/>
      <c r="E1953" s="64"/>
      <c r="F1953" s="64"/>
      <c r="G1953" s="64"/>
      <c r="H1953" s="64"/>
      <c r="I1953" s="64"/>
      <c r="J1953" s="64"/>
      <c r="K1953" s="64"/>
      <c r="L1953" s="64"/>
    </row>
    <row r="1954" spans="1:12" customFormat="1" x14ac:dyDescent="0.3">
      <c r="A1954" s="64"/>
      <c r="B1954" s="64"/>
      <c r="C1954" s="64"/>
      <c r="D1954" s="64"/>
      <c r="E1954" s="64"/>
      <c r="F1954" s="64"/>
      <c r="G1954" s="64"/>
      <c r="H1954" s="64"/>
      <c r="I1954" s="64"/>
      <c r="J1954" s="64"/>
      <c r="K1954" s="64"/>
      <c r="L1954" s="64"/>
    </row>
    <row r="1955" spans="1:12" customFormat="1" x14ac:dyDescent="0.3">
      <c r="A1955" s="64"/>
      <c r="B1955" s="64"/>
      <c r="C1955" s="64"/>
      <c r="D1955" s="64"/>
      <c r="E1955" s="64"/>
      <c r="F1955" s="64"/>
      <c r="G1955" s="64"/>
      <c r="H1955" s="64"/>
      <c r="I1955" s="64"/>
      <c r="J1955" s="64"/>
      <c r="K1955" s="64"/>
      <c r="L1955" s="64"/>
    </row>
    <row r="1956" spans="1:12" customFormat="1" x14ac:dyDescent="0.3">
      <c r="A1956" s="64"/>
      <c r="B1956" s="64"/>
      <c r="C1956" s="64"/>
      <c r="D1956" s="64"/>
      <c r="E1956" s="64"/>
      <c r="F1956" s="64"/>
      <c r="G1956" s="64"/>
      <c r="H1956" s="64"/>
      <c r="I1956" s="64"/>
      <c r="J1956" s="64"/>
      <c r="K1956" s="64"/>
      <c r="L1956" s="64"/>
    </row>
    <row r="1957" spans="1:12" customFormat="1" x14ac:dyDescent="0.3">
      <c r="A1957" s="64"/>
      <c r="B1957" s="64"/>
      <c r="C1957" s="64"/>
      <c r="D1957" s="64"/>
      <c r="E1957" s="64"/>
      <c r="F1957" s="64"/>
      <c r="G1957" s="64"/>
      <c r="H1957" s="64"/>
      <c r="I1957" s="64"/>
      <c r="J1957" s="64"/>
      <c r="K1957" s="64"/>
      <c r="L1957" s="64"/>
    </row>
    <row r="1958" spans="1:12" customFormat="1" x14ac:dyDescent="0.3">
      <c r="A1958" s="64"/>
      <c r="B1958" s="64"/>
      <c r="C1958" s="64"/>
      <c r="D1958" s="64"/>
      <c r="E1958" s="64"/>
      <c r="F1958" s="64"/>
      <c r="G1958" s="64"/>
      <c r="H1958" s="64"/>
      <c r="I1958" s="64"/>
      <c r="J1958" s="64"/>
      <c r="K1958" s="64"/>
      <c r="L1958" s="64"/>
    </row>
    <row r="1959" spans="1:12" customFormat="1" x14ac:dyDescent="0.3">
      <c r="A1959" s="64"/>
      <c r="B1959" s="64"/>
      <c r="C1959" s="64"/>
      <c r="D1959" s="64"/>
      <c r="E1959" s="64"/>
      <c r="F1959" s="64"/>
      <c r="G1959" s="64"/>
      <c r="H1959" s="64"/>
      <c r="I1959" s="64"/>
      <c r="J1959" s="64"/>
      <c r="K1959" s="64"/>
      <c r="L1959" s="64"/>
    </row>
    <row r="1960" spans="1:12" customFormat="1" x14ac:dyDescent="0.3">
      <c r="A1960" s="64"/>
      <c r="B1960" s="64"/>
      <c r="C1960" s="64"/>
      <c r="D1960" s="64"/>
      <c r="E1960" s="64"/>
      <c r="F1960" s="64"/>
      <c r="G1960" s="64"/>
      <c r="H1960" s="64"/>
      <c r="I1960" s="64"/>
      <c r="J1960" s="64"/>
      <c r="K1960" s="64"/>
      <c r="L1960" s="64"/>
    </row>
    <row r="1961" spans="1:12" customFormat="1" x14ac:dyDescent="0.3">
      <c r="A1961" s="64"/>
      <c r="B1961" s="64"/>
      <c r="C1961" s="64"/>
      <c r="D1961" s="64"/>
      <c r="E1961" s="64"/>
      <c r="F1961" s="64"/>
      <c r="G1961" s="64"/>
      <c r="H1961" s="64"/>
      <c r="I1961" s="64"/>
      <c r="J1961" s="64"/>
      <c r="K1961" s="64"/>
      <c r="L1961" s="64"/>
    </row>
    <row r="1962" spans="1:12" customFormat="1" x14ac:dyDescent="0.3">
      <c r="A1962" s="64"/>
      <c r="B1962" s="64"/>
      <c r="C1962" s="64"/>
      <c r="D1962" s="64"/>
      <c r="E1962" s="64"/>
      <c r="F1962" s="64"/>
      <c r="G1962" s="64"/>
      <c r="H1962" s="64"/>
      <c r="I1962" s="64"/>
      <c r="J1962" s="64"/>
      <c r="K1962" s="64"/>
      <c r="L1962" s="64"/>
    </row>
    <row r="1963" spans="1:12" customFormat="1" x14ac:dyDescent="0.3">
      <c r="A1963" s="64"/>
      <c r="B1963" s="64"/>
      <c r="C1963" s="64"/>
      <c r="D1963" s="64"/>
      <c r="E1963" s="64"/>
      <c r="F1963" s="64"/>
      <c r="G1963" s="64"/>
      <c r="H1963" s="64"/>
      <c r="I1963" s="64"/>
      <c r="J1963" s="64"/>
      <c r="K1963" s="64"/>
      <c r="L1963" s="64"/>
    </row>
    <row r="1964" spans="1:12" customFormat="1" x14ac:dyDescent="0.3">
      <c r="A1964" s="64"/>
      <c r="B1964" s="64"/>
      <c r="C1964" s="64"/>
      <c r="D1964" s="64"/>
      <c r="E1964" s="64"/>
      <c r="F1964" s="64"/>
      <c r="G1964" s="64"/>
      <c r="H1964" s="64"/>
      <c r="I1964" s="64"/>
      <c r="J1964" s="64"/>
      <c r="K1964" s="64"/>
      <c r="L1964" s="64"/>
    </row>
    <row r="1965" spans="1:12" customFormat="1" x14ac:dyDescent="0.3">
      <c r="A1965" s="64"/>
      <c r="B1965" s="64"/>
      <c r="C1965" s="64"/>
      <c r="D1965" s="64"/>
      <c r="E1965" s="64"/>
      <c r="F1965" s="64"/>
      <c r="G1965" s="64"/>
      <c r="H1965" s="64"/>
      <c r="I1965" s="64"/>
      <c r="J1965" s="64"/>
      <c r="K1965" s="64"/>
      <c r="L1965" s="64"/>
    </row>
    <row r="1966" spans="1:12" customFormat="1" x14ac:dyDescent="0.3">
      <c r="A1966" s="64"/>
      <c r="B1966" s="64"/>
      <c r="C1966" s="64"/>
      <c r="D1966" s="64"/>
      <c r="E1966" s="64"/>
      <c r="F1966" s="64"/>
      <c r="G1966" s="64"/>
      <c r="H1966" s="64"/>
      <c r="I1966" s="64"/>
      <c r="J1966" s="64"/>
      <c r="K1966" s="64"/>
      <c r="L1966" s="64"/>
    </row>
    <row r="1967" spans="1:12" customFormat="1" x14ac:dyDescent="0.3">
      <c r="A1967" s="64"/>
      <c r="B1967" s="64"/>
      <c r="C1967" s="64"/>
      <c r="D1967" s="64"/>
      <c r="E1967" s="64"/>
      <c r="F1967" s="64"/>
      <c r="G1967" s="64"/>
      <c r="H1967" s="64"/>
      <c r="I1967" s="64"/>
      <c r="J1967" s="64"/>
      <c r="K1967" s="64"/>
      <c r="L1967" s="64"/>
    </row>
    <row r="1968" spans="1:12" customFormat="1" x14ac:dyDescent="0.3">
      <c r="A1968" s="64"/>
      <c r="B1968" s="64"/>
      <c r="C1968" s="64"/>
      <c r="D1968" s="64"/>
      <c r="E1968" s="64"/>
      <c r="F1968" s="64"/>
      <c r="G1968" s="64"/>
      <c r="H1968" s="64"/>
      <c r="I1968" s="64"/>
      <c r="J1968" s="64"/>
      <c r="K1968" s="64"/>
      <c r="L1968" s="64"/>
    </row>
    <row r="1969" spans="1:12" customFormat="1" x14ac:dyDescent="0.3">
      <c r="A1969" s="64"/>
      <c r="B1969" s="64"/>
      <c r="C1969" s="64"/>
      <c r="D1969" s="64"/>
      <c r="E1969" s="64"/>
      <c r="F1969" s="64"/>
      <c r="G1969" s="64"/>
      <c r="H1969" s="64"/>
      <c r="I1969" s="64"/>
      <c r="J1969" s="64"/>
      <c r="K1969" s="64"/>
      <c r="L1969" s="64"/>
    </row>
    <row r="1970" spans="1:12" customFormat="1" x14ac:dyDescent="0.3">
      <c r="A1970" s="64"/>
      <c r="B1970" s="64"/>
      <c r="C1970" s="64"/>
      <c r="D1970" s="64"/>
      <c r="E1970" s="64"/>
      <c r="F1970" s="64"/>
      <c r="G1970" s="64"/>
      <c r="H1970" s="64"/>
      <c r="I1970" s="64"/>
      <c r="J1970" s="64"/>
      <c r="K1970" s="64"/>
      <c r="L1970" s="64"/>
    </row>
    <row r="1971" spans="1:12" customFormat="1" x14ac:dyDescent="0.3">
      <c r="A1971" s="64"/>
      <c r="B1971" s="64"/>
      <c r="C1971" s="64"/>
      <c r="D1971" s="64"/>
      <c r="E1971" s="64"/>
      <c r="F1971" s="64"/>
      <c r="G1971" s="64"/>
      <c r="H1971" s="64"/>
      <c r="I1971" s="64"/>
      <c r="J1971" s="64"/>
      <c r="K1971" s="64"/>
      <c r="L1971" s="64"/>
    </row>
    <row r="1972" spans="1:12" customFormat="1" x14ac:dyDescent="0.3">
      <c r="A1972" s="64"/>
      <c r="B1972" s="64"/>
      <c r="C1972" s="64"/>
      <c r="D1972" s="64"/>
      <c r="E1972" s="64"/>
      <c r="F1972" s="64"/>
      <c r="G1972" s="64"/>
      <c r="H1972" s="64"/>
      <c r="I1972" s="64"/>
      <c r="J1972" s="64"/>
      <c r="K1972" s="64"/>
      <c r="L1972" s="64"/>
    </row>
    <row r="1973" spans="1:12" customFormat="1" x14ac:dyDescent="0.3">
      <c r="A1973" s="64"/>
      <c r="B1973" s="64"/>
      <c r="C1973" s="64"/>
      <c r="D1973" s="64"/>
      <c r="E1973" s="64"/>
      <c r="F1973" s="64"/>
      <c r="G1973" s="64"/>
      <c r="H1973" s="64"/>
      <c r="I1973" s="64"/>
      <c r="J1973" s="64"/>
      <c r="K1973" s="64"/>
      <c r="L1973" s="64"/>
    </row>
    <row r="1974" spans="1:12" customFormat="1" x14ac:dyDescent="0.3">
      <c r="A1974" s="64"/>
      <c r="B1974" s="64"/>
      <c r="C1974" s="64"/>
      <c r="D1974" s="64"/>
      <c r="E1974" s="64"/>
      <c r="F1974" s="64"/>
      <c r="G1974" s="64"/>
      <c r="H1974" s="64"/>
      <c r="I1974" s="64"/>
      <c r="J1974" s="64"/>
      <c r="K1974" s="64"/>
      <c r="L1974" s="64"/>
    </row>
    <row r="1975" spans="1:12" customFormat="1" x14ac:dyDescent="0.3">
      <c r="A1975" s="64"/>
      <c r="B1975" s="64"/>
      <c r="C1975" s="64"/>
      <c r="D1975" s="64"/>
      <c r="E1975" s="64"/>
      <c r="F1975" s="64"/>
      <c r="G1975" s="64"/>
      <c r="H1975" s="64"/>
      <c r="I1975" s="64"/>
      <c r="J1975" s="64"/>
      <c r="K1975" s="64"/>
      <c r="L1975" s="64"/>
    </row>
    <row r="1976" spans="1:12" customFormat="1" x14ac:dyDescent="0.3">
      <c r="A1976" s="64"/>
      <c r="B1976" s="64"/>
      <c r="C1976" s="64"/>
      <c r="D1976" s="64"/>
      <c r="E1976" s="64"/>
      <c r="F1976" s="64"/>
      <c r="G1976" s="64"/>
      <c r="H1976" s="64"/>
      <c r="I1976" s="64"/>
      <c r="J1976" s="64"/>
      <c r="K1976" s="64"/>
      <c r="L1976" s="64"/>
    </row>
    <row r="1977" spans="1:12" customFormat="1" x14ac:dyDescent="0.3">
      <c r="A1977" s="64"/>
      <c r="B1977" s="64"/>
      <c r="C1977" s="64"/>
      <c r="D1977" s="64"/>
      <c r="E1977" s="64"/>
      <c r="F1977" s="64"/>
      <c r="G1977" s="64"/>
      <c r="H1977" s="64"/>
      <c r="I1977" s="64"/>
      <c r="J1977" s="64"/>
      <c r="K1977" s="64"/>
      <c r="L1977" s="64"/>
    </row>
    <row r="1978" spans="1:12" customFormat="1" x14ac:dyDescent="0.3">
      <c r="A1978" s="64"/>
      <c r="B1978" s="64"/>
      <c r="C1978" s="64"/>
      <c r="D1978" s="64"/>
      <c r="E1978" s="64"/>
      <c r="F1978" s="64"/>
      <c r="G1978" s="64"/>
      <c r="H1978" s="64"/>
      <c r="I1978" s="64"/>
      <c r="J1978" s="64"/>
      <c r="K1978" s="64"/>
      <c r="L1978" s="64"/>
    </row>
    <row r="1979" spans="1:12" customFormat="1" x14ac:dyDescent="0.3">
      <c r="A1979" s="64"/>
      <c r="B1979" s="64"/>
      <c r="C1979" s="64"/>
      <c r="D1979" s="64"/>
      <c r="E1979" s="64"/>
      <c r="F1979" s="64"/>
      <c r="G1979" s="64"/>
      <c r="H1979" s="64"/>
      <c r="I1979" s="64"/>
      <c r="J1979" s="64"/>
      <c r="K1979" s="64"/>
      <c r="L1979" s="64"/>
    </row>
    <row r="1980" spans="1:12" customFormat="1" x14ac:dyDescent="0.3">
      <c r="A1980" s="64"/>
      <c r="B1980" s="64"/>
      <c r="C1980" s="64"/>
      <c r="D1980" s="64"/>
      <c r="E1980" s="64"/>
      <c r="F1980" s="64"/>
      <c r="G1980" s="64"/>
      <c r="H1980" s="64"/>
      <c r="I1980" s="64"/>
      <c r="J1980" s="64"/>
      <c r="K1980" s="64"/>
      <c r="L1980" s="64"/>
    </row>
    <row r="1981" spans="1:12" customFormat="1" x14ac:dyDescent="0.3">
      <c r="A1981" s="64"/>
      <c r="B1981" s="64"/>
      <c r="C1981" s="64"/>
      <c r="D1981" s="64"/>
      <c r="E1981" s="64"/>
      <c r="F1981" s="64"/>
      <c r="G1981" s="64"/>
      <c r="H1981" s="64"/>
      <c r="I1981" s="64"/>
      <c r="J1981" s="64"/>
      <c r="K1981" s="64"/>
      <c r="L1981" s="64"/>
    </row>
    <row r="1982" spans="1:12" customFormat="1" x14ac:dyDescent="0.3">
      <c r="A1982" s="64"/>
      <c r="B1982" s="64"/>
      <c r="C1982" s="64"/>
      <c r="D1982" s="64"/>
      <c r="E1982" s="64"/>
      <c r="F1982" s="64"/>
      <c r="G1982" s="64"/>
      <c r="H1982" s="64"/>
      <c r="I1982" s="64"/>
      <c r="J1982" s="64"/>
      <c r="K1982" s="64"/>
      <c r="L1982" s="64"/>
    </row>
    <row r="1983" spans="1:12" customFormat="1" x14ac:dyDescent="0.3">
      <c r="A1983" s="64"/>
      <c r="B1983" s="64"/>
      <c r="C1983" s="64"/>
      <c r="D1983" s="64"/>
      <c r="E1983" s="64"/>
      <c r="F1983" s="64"/>
      <c r="G1983" s="64"/>
      <c r="H1983" s="64"/>
      <c r="I1983" s="64"/>
      <c r="J1983" s="64"/>
      <c r="K1983" s="64"/>
      <c r="L1983" s="64"/>
    </row>
    <row r="1984" spans="1:12" customFormat="1" x14ac:dyDescent="0.3">
      <c r="A1984" s="64"/>
      <c r="B1984" s="64"/>
      <c r="C1984" s="64"/>
      <c r="D1984" s="64"/>
      <c r="E1984" s="64"/>
      <c r="F1984" s="64"/>
      <c r="G1984" s="64"/>
      <c r="H1984" s="64"/>
      <c r="I1984" s="64"/>
      <c r="J1984" s="64"/>
      <c r="K1984" s="64"/>
      <c r="L1984" s="64"/>
    </row>
    <row r="1985" spans="1:72" customFormat="1" x14ac:dyDescent="0.3">
      <c r="A1985" s="64"/>
      <c r="B1985" s="64"/>
      <c r="C1985" s="64"/>
      <c r="D1985" s="64"/>
      <c r="E1985" s="64"/>
      <c r="F1985" s="64"/>
      <c r="G1985" s="64"/>
      <c r="H1985" s="64"/>
      <c r="I1985" s="64"/>
      <c r="J1985" s="64"/>
      <c r="K1985" s="64"/>
      <c r="L1985" s="64"/>
    </row>
    <row r="1986" spans="1:72" customFormat="1" x14ac:dyDescent="0.3">
      <c r="A1986" s="64"/>
      <c r="B1986" s="64"/>
      <c r="C1986" s="64"/>
      <c r="D1986" s="64"/>
      <c r="E1986" s="64"/>
      <c r="F1986" s="64"/>
      <c r="G1986" s="64"/>
      <c r="H1986" s="64"/>
      <c r="I1986" s="64"/>
      <c r="J1986" s="64"/>
      <c r="K1986" s="64"/>
      <c r="L1986" s="64"/>
    </row>
    <row r="1987" spans="1:72" customFormat="1" x14ac:dyDescent="0.3">
      <c r="A1987" s="64"/>
      <c r="B1987" s="64"/>
      <c r="C1987" s="64"/>
      <c r="D1987" s="64"/>
      <c r="E1987" s="64"/>
      <c r="F1987" s="64"/>
      <c r="G1987" s="64"/>
      <c r="H1987" s="64"/>
      <c r="I1987" s="64"/>
      <c r="J1987" s="64"/>
      <c r="K1987" s="64"/>
      <c r="L1987" s="64"/>
    </row>
    <row r="1988" spans="1:72" customFormat="1" x14ac:dyDescent="0.3">
      <c r="A1988" s="64"/>
      <c r="B1988" s="64"/>
      <c r="C1988" s="64"/>
      <c r="D1988" s="64"/>
      <c r="E1988" s="64"/>
      <c r="F1988" s="64"/>
      <c r="G1988" s="64"/>
      <c r="H1988" s="64"/>
      <c r="I1988" s="64"/>
      <c r="J1988" s="64"/>
      <c r="K1988" s="64"/>
      <c r="L1988" s="64"/>
    </row>
    <row r="1999" spans="1:72" x14ac:dyDescent="0.3">
      <c r="Y1999"/>
    </row>
    <row r="2000" spans="1:72" customFormat="1" ht="15" thickBot="1" x14ac:dyDescent="0.35">
      <c r="B2000" s="95"/>
      <c r="C2000" s="95"/>
      <c r="D2000" s="95"/>
      <c r="E2000" s="95"/>
      <c r="F2000" s="95"/>
      <c r="G2000" s="95"/>
      <c r="H2000" s="95"/>
      <c r="I2000" s="95"/>
      <c r="J2000" s="95"/>
      <c r="K2000" s="95"/>
      <c r="L2000" s="95"/>
      <c r="M2000" s="102"/>
      <c r="N2000" s="103"/>
      <c r="O2000" s="103"/>
      <c r="P2000" s="104"/>
      <c r="Q2000" s="105"/>
      <c r="R2000" s="105"/>
      <c r="S2000" s="105"/>
      <c r="T2000" s="105"/>
      <c r="U2000" s="105"/>
      <c r="V2000" s="106"/>
      <c r="W2000" s="105"/>
      <c r="X2000" s="105"/>
      <c r="Z2000" s="107"/>
      <c r="AA2000" s="108"/>
      <c r="AB2000" s="108"/>
      <c r="AC2000" s="108"/>
      <c r="AD2000" s="109"/>
      <c r="AE2000" s="109"/>
      <c r="AF2000" s="109"/>
      <c r="AG2000" s="109"/>
      <c r="AH2000" s="109"/>
      <c r="AJ2000" s="109"/>
      <c r="AK2000" s="110"/>
      <c r="AL2000" s="64"/>
      <c r="AM2000" s="109"/>
      <c r="AN2000" s="109"/>
      <c r="AO2000" s="109"/>
      <c r="AP2000" s="109"/>
      <c r="AQ2000" s="109"/>
      <c r="AR2000" s="109"/>
      <c r="AT2000" s="111"/>
      <c r="AU2000" s="111"/>
      <c r="AV2000" s="108"/>
      <c r="AW2000" s="108"/>
      <c r="AX2000" s="108"/>
      <c r="AY2000" s="108"/>
      <c r="AZ2000" s="108"/>
      <c r="BA2000" s="108"/>
      <c r="BB2000" s="111"/>
      <c r="BC2000" s="108"/>
      <c r="BD2000" s="108"/>
      <c r="BE2000" s="108"/>
      <c r="BG2000" s="111"/>
      <c r="BH2000" s="108"/>
      <c r="BI2000" s="108"/>
      <c r="BJ2000" s="108"/>
      <c r="BK2000" s="108"/>
      <c r="BL2000" s="108"/>
      <c r="BM2000" s="108"/>
      <c r="BN2000" s="108"/>
      <c r="BP2000" s="111"/>
      <c r="BQ2000" s="108"/>
      <c r="BR2000" s="108"/>
      <c r="BS2000" s="108"/>
      <c r="BT2000" s="108"/>
    </row>
    <row r="2001" spans="2:72" customFormat="1" ht="15" thickBot="1" x14ac:dyDescent="0.35">
      <c r="B2001" s="95"/>
      <c r="C2001" s="95"/>
      <c r="D2001" s="95"/>
      <c r="E2001" s="95"/>
      <c r="F2001" s="95"/>
      <c r="G2001" s="95"/>
      <c r="H2001" s="95"/>
      <c r="I2001" s="95"/>
      <c r="J2001" s="95"/>
      <c r="K2001" s="95" t="s">
        <v>21</v>
      </c>
      <c r="L2001" s="95"/>
      <c r="M2001" s="112"/>
      <c r="N2001" s="113"/>
      <c r="O2001" s="113"/>
      <c r="P2001" s="114"/>
      <c r="Q2001" s="115"/>
      <c r="R2001" s="115"/>
      <c r="S2001" s="115"/>
      <c r="T2001" s="115"/>
      <c r="U2001" s="115"/>
      <c r="V2001" s="116"/>
      <c r="W2001" s="115"/>
      <c r="X2001" s="117"/>
      <c r="Z2001" s="118"/>
      <c r="AA2001" s="119"/>
      <c r="AB2001" s="119"/>
      <c r="AC2001" s="119"/>
      <c r="AD2001" s="120"/>
      <c r="AE2001" s="120"/>
      <c r="AF2001" s="120"/>
      <c r="AG2001" s="121"/>
      <c r="AH2001" s="122"/>
      <c r="AJ2001" s="123"/>
      <c r="AK2001" s="122"/>
      <c r="AL2001" s="64"/>
      <c r="AM2001" s="124"/>
      <c r="AN2001" s="125"/>
      <c r="AO2001" s="125"/>
      <c r="AP2001" s="125"/>
      <c r="AQ2001" s="125"/>
      <c r="AR2001" s="126"/>
      <c r="AT2001" s="127"/>
      <c r="AU2001" s="128"/>
      <c r="AV2001" s="119"/>
      <c r="AW2001" s="119"/>
      <c r="AX2001" s="119"/>
      <c r="AY2001" s="119"/>
      <c r="AZ2001" s="119"/>
      <c r="BA2001" s="119"/>
      <c r="BB2001" s="128"/>
      <c r="BC2001" s="119"/>
      <c r="BD2001" s="119"/>
      <c r="BE2001" s="129"/>
      <c r="BG2001" s="127"/>
      <c r="BH2001" s="119"/>
      <c r="BI2001" s="119"/>
      <c r="BJ2001" s="119"/>
      <c r="BK2001" s="119"/>
      <c r="BL2001" s="119"/>
      <c r="BM2001" s="129"/>
      <c r="BN2001" s="129"/>
      <c r="BP2001" s="127"/>
      <c r="BQ2001" s="119"/>
      <c r="BR2001" s="119"/>
      <c r="BS2001" s="119"/>
      <c r="BT2001" s="119"/>
    </row>
    <row r="2002" spans="2:72" x14ac:dyDescent="0.3">
      <c r="Y2002"/>
      <c r="AI2002"/>
      <c r="AL2002"/>
      <c r="AS2002"/>
      <c r="BF2002"/>
    </row>
    <row r="2003" spans="2:72" x14ac:dyDescent="0.3">
      <c r="Y2003"/>
    </row>
    <row r="20000" spans="38:44" ht="15" thickBot="1" x14ac:dyDescent="0.35">
      <c r="AL20000"/>
      <c r="AM20000" s="109"/>
      <c r="AN20000" s="130"/>
      <c r="AO20000" s="130"/>
      <c r="AP20000" s="110"/>
      <c r="AQ20000" s="131"/>
      <c r="AR20000" s="131"/>
    </row>
    <row r="20001" spans="38:44" ht="15" thickBot="1" x14ac:dyDescent="0.35">
      <c r="AL20001"/>
      <c r="AM20001" s="123"/>
      <c r="AN20001" s="132"/>
      <c r="AO20001" s="132"/>
      <c r="AP20001" s="122"/>
      <c r="AQ20001" s="131"/>
      <c r="AR20001" s="131"/>
    </row>
  </sheetData>
  <pageMargins left="0.7" right="0.7" top="0.75" bottom="0.75" header="0.3" footer="0.3"/>
  <pageSetup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WYCENA LT-ST</vt:lpstr>
      <vt:lpstr>FLEXIEPM_RAPORT</vt:lpstr>
      <vt:lpstr>FLEXIEPM_RAPORT!Obszar_wydruku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Mariusz Sumiński</dc:creator>
  <cp:lastModifiedBy>Mariusz Sumiński</cp:lastModifiedBy>
  <dcterms:created xsi:type="dcterms:W3CDTF">2024-03-25T13:32:15Z</dcterms:created>
  <dcterms:modified xsi:type="dcterms:W3CDTF">2025-10-27T10:29:37Z</dcterms:modified>
</cp:coreProperties>
</file>